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ZVRŠENJE IZVJEŠTAJI OBJAVE WEB\2021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List1!$A$1:$H$553</definedName>
  </definedNames>
  <calcPr calcId="162913"/>
</workbook>
</file>

<file path=xl/calcChain.xml><?xml version="1.0" encoding="utf-8"?>
<calcChain xmlns="http://schemas.openxmlformats.org/spreadsheetml/2006/main">
  <c r="H4" i="1" l="1"/>
  <c r="D4" i="1"/>
  <c r="E4" i="1"/>
  <c r="C4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186" i="1"/>
  <c r="G186" i="1"/>
  <c r="H186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2" i="1"/>
  <c r="G12" i="1"/>
  <c r="H12" i="1"/>
  <c r="F9" i="1"/>
  <c r="G9" i="1"/>
  <c r="H9" i="1"/>
  <c r="F10" i="1"/>
  <c r="G10" i="1"/>
  <c r="H10" i="1"/>
  <c r="F11" i="1"/>
  <c r="G11" i="1"/>
  <c r="H11" i="1"/>
  <c r="F13" i="1"/>
  <c r="G13" i="1"/>
  <c r="H13" i="1"/>
  <c r="F124" i="1" l="1"/>
  <c r="G124" i="1"/>
  <c r="H124" i="1"/>
  <c r="F125" i="1"/>
  <c r="G125" i="1"/>
  <c r="H125" i="1"/>
  <c r="F40" i="1"/>
  <c r="G40" i="1"/>
  <c r="H40" i="1"/>
  <c r="F41" i="1"/>
  <c r="G41" i="1"/>
  <c r="H41" i="1"/>
  <c r="F42" i="1"/>
  <c r="G42" i="1"/>
  <c r="H42" i="1"/>
  <c r="F508" i="1" l="1"/>
  <c r="G508" i="1"/>
  <c r="H508" i="1"/>
  <c r="F505" i="1"/>
  <c r="G505" i="1"/>
  <c r="H505" i="1"/>
  <c r="F506" i="1"/>
  <c r="G506" i="1"/>
  <c r="H506" i="1"/>
  <c r="F507" i="1"/>
  <c r="G507" i="1"/>
  <c r="H507" i="1"/>
  <c r="F429" i="1"/>
  <c r="G429" i="1"/>
  <c r="H429" i="1"/>
  <c r="F430" i="1"/>
  <c r="G430" i="1"/>
  <c r="H430" i="1"/>
  <c r="F431" i="1"/>
  <c r="G431" i="1"/>
  <c r="H431" i="1"/>
  <c r="F370" i="1"/>
  <c r="G370" i="1"/>
  <c r="H370" i="1"/>
  <c r="F371" i="1"/>
  <c r="G371" i="1"/>
  <c r="H371" i="1"/>
  <c r="F372" i="1"/>
  <c r="G372" i="1"/>
  <c r="H372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H121" i="1"/>
  <c r="H122" i="1"/>
  <c r="H123" i="1"/>
  <c r="G121" i="1"/>
  <c r="G122" i="1"/>
  <c r="G123" i="1"/>
  <c r="F121" i="1"/>
  <c r="F122" i="1"/>
  <c r="F123" i="1"/>
  <c r="H16" i="1" l="1"/>
  <c r="G16" i="1"/>
  <c r="F16" i="1"/>
  <c r="H15" i="1"/>
  <c r="G15" i="1"/>
  <c r="F15" i="1"/>
  <c r="H14" i="1"/>
  <c r="G14" i="1"/>
  <c r="F14" i="1"/>
  <c r="F273" i="1" l="1"/>
  <c r="G273" i="1"/>
  <c r="H273" i="1"/>
  <c r="H469" i="1" l="1"/>
  <c r="H466" i="1"/>
  <c r="H483" i="1"/>
  <c r="H484" i="1"/>
  <c r="H485" i="1"/>
  <c r="H486" i="1"/>
  <c r="H478" i="1"/>
  <c r="G457" i="1"/>
  <c r="H457" i="1"/>
  <c r="G458" i="1"/>
  <c r="H458" i="1"/>
  <c r="G459" i="1"/>
  <c r="H459" i="1"/>
  <c r="G460" i="1"/>
  <c r="H460" i="1"/>
  <c r="G461" i="1"/>
  <c r="H461" i="1"/>
  <c r="F457" i="1"/>
  <c r="F458" i="1"/>
  <c r="G466" i="1"/>
  <c r="G467" i="1"/>
  <c r="G468" i="1"/>
  <c r="G469" i="1"/>
  <c r="G470" i="1"/>
  <c r="G471" i="1"/>
  <c r="F466" i="1"/>
  <c r="F467" i="1"/>
  <c r="F468" i="1"/>
  <c r="F469" i="1"/>
  <c r="F470" i="1"/>
  <c r="G478" i="1"/>
  <c r="G479" i="1"/>
  <c r="G480" i="1"/>
  <c r="G481" i="1"/>
  <c r="G482" i="1"/>
  <c r="G483" i="1"/>
  <c r="G484" i="1"/>
  <c r="G485" i="1"/>
  <c r="G486" i="1"/>
  <c r="F478" i="1"/>
  <c r="F479" i="1"/>
  <c r="F480" i="1"/>
  <c r="F481" i="1"/>
  <c r="F482" i="1"/>
  <c r="F483" i="1"/>
  <c r="F484" i="1"/>
  <c r="F485" i="1"/>
  <c r="F486" i="1"/>
  <c r="F443" i="1"/>
  <c r="F444" i="1"/>
  <c r="F442" i="1"/>
  <c r="F126" i="1"/>
  <c r="G126" i="1"/>
  <c r="H126" i="1"/>
  <c r="F127" i="1"/>
  <c r="G127" i="1"/>
  <c r="H127" i="1"/>
  <c r="F128" i="1"/>
  <c r="G128" i="1"/>
  <c r="H128" i="1"/>
  <c r="F4" i="1" l="1"/>
  <c r="H204" i="1"/>
  <c r="G204" i="1"/>
  <c r="F204" i="1"/>
  <c r="H203" i="1"/>
  <c r="G203" i="1"/>
  <c r="F203" i="1"/>
  <c r="H211" i="1"/>
  <c r="G211" i="1"/>
  <c r="F211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475" i="1"/>
  <c r="G475" i="1"/>
  <c r="F475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F535" i="1"/>
  <c r="G535" i="1"/>
  <c r="H535" i="1"/>
  <c r="F363" i="1"/>
  <c r="G363" i="1"/>
  <c r="H363" i="1"/>
  <c r="F504" i="1" l="1"/>
  <c r="G504" i="1"/>
  <c r="H504" i="1"/>
  <c r="H550" i="1" l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2" i="1"/>
  <c r="H481" i="1"/>
  <c r="H480" i="1"/>
  <c r="H479" i="1"/>
  <c r="H477" i="1"/>
  <c r="G477" i="1"/>
  <c r="F477" i="1"/>
  <c r="H476" i="1"/>
  <c r="G476" i="1"/>
  <c r="F476" i="1"/>
  <c r="H474" i="1"/>
  <c r="G474" i="1"/>
  <c r="F474" i="1"/>
  <c r="H473" i="1"/>
  <c r="G473" i="1"/>
  <c r="F473" i="1"/>
  <c r="H472" i="1"/>
  <c r="G472" i="1"/>
  <c r="F472" i="1"/>
  <c r="H471" i="1"/>
  <c r="F471" i="1"/>
  <c r="H470" i="1"/>
  <c r="H468" i="1"/>
  <c r="H467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F461" i="1"/>
  <c r="F460" i="1"/>
  <c r="F459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H443" i="1"/>
  <c r="G443" i="1"/>
  <c r="H442" i="1"/>
  <c r="G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G4" i="1" l="1"/>
</calcChain>
</file>

<file path=xl/sharedStrings.xml><?xml version="1.0" encoding="utf-8"?>
<sst xmlns="http://schemas.openxmlformats.org/spreadsheetml/2006/main" count="1099" uniqueCount="450">
  <si>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</si>
  <si>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</si>
  <si>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</si>
  <si>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</si>
  <si>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</si>
  <si>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</si>
  <si>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</si>
  <si>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</si>
  <si>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</si>
  <si>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</si>
  <si>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</si>
  <si>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</si>
  <si>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</si>
  <si>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</si>
  <si>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</si>
  <si>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</si>
  <si>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</si>
  <si>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</si>
  <si>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</si>
  <si>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</si>
  <si>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</si>
  <si>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</si>
  <si>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</si>
  <si>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</si>
  <si>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</si>
  <si>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</si>
  <si>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</si>
  <si>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</si>
  <si>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</si>
  <si>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</si>
  <si>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</si>
  <si>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</si>
  <si>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</si>
  <si>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</si>
  <si>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</si>
  <si>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</si>
  <si>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</si>
  <si>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</si>
  <si>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</si>
  <si>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</si>
  <si>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</si>
  <si>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</si>
  <si>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</si>
  <si>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</si>
  <si>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</si>
  <si>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</si>
  <si>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</si>
  <si>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</si>
  <si>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</si>
  <si>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</si>
  <si>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</si>
  <si>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</si>
  <si>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</si>
  <si>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</si>
  <si>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</si>
  <si>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</si>
  <si>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</si>
  <si>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</si>
  <si>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</si>
  <si>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</si>
  <si>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</si>
  <si>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</si>
  <si>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</si>
  <si>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</si>
  <si>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</si>
  <si>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</si>
  <si>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</si>
  <si>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</si>
  <si>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</si>
  <si>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</si>
  <si>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</si>
  <si>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</si>
  <si>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</si>
  <si>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</si>
  <si>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</si>
  <si>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</si>
  <si>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</si>
  <si>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</si>
  <si>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</si>
  <si>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</si>
  <si>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</si>
  <si>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</si>
  <si>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</si>
  <si>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</si>
  <si>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</si>
  <si>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</si>
  <si>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</si>
  <si>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</si>
  <si>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</si>
  <si>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</si>
  <si>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</si>
  <si>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</si>
  <si>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</si>
  <si>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</si>
  <si>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</si>
  <si>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</si>
  <si>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</si>
  <si>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</si>
  <si>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</si>
  <si>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</si>
  <si>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</si>
  <si>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</si>
  <si>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</si>
  <si>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</si>
  <si>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</si>
  <si>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MINISTARSTVO UPRAVE</t>
  </si>
  <si>
    <t>Ministarstvo uprave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</si>
  <si>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</si>
  <si>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</si>
  <si>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</si>
  <si>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</si>
  <si>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</si>
  <si>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</si>
  <si>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</si>
  <si>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</si>
  <si>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</si>
  <si>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</si>
  <si>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</si>
  <si>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</si>
  <si>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</si>
  <si>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</si>
  <si>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</si>
  <si>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</si>
  <si>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</si>
  <si>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</si>
  <si>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</si>
  <si>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</si>
  <si>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</si>
  <si>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</si>
  <si>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</si>
  <si>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</si>
  <si>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</si>
  <si>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</si>
  <si>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</si>
  <si>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</si>
  <si>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</si>
  <si>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</si>
  <si>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</si>
  <si>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</si>
  <si>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</si>
  <si>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</si>
  <si>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</si>
  <si>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</si>
  <si>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</si>
  <si>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</si>
  <si>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</si>
  <si>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</si>
  <si>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</si>
  <si>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</si>
  <si>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</si>
  <si>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</si>
  <si>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</si>
  <si>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</si>
  <si>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</si>
  <si>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</si>
  <si>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</si>
  <si>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</si>
  <si>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</si>
  <si>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</si>
  <si>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</si>
  <si>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</si>
  <si>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</si>
  <si>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</si>
  <si>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</si>
  <si>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</si>
  <si>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</si>
  <si>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</si>
  <si>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</si>
  <si>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</si>
  <si>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</si>
  <si>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</si>
  <si>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</si>
  <si>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</si>
  <si>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</si>
  <si>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</si>
  <si>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</si>
  <si>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</si>
  <si>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</si>
  <si>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</si>
  <si>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</si>
  <si>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</si>
  <si>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</si>
  <si>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</si>
  <si>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</si>
  <si>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</si>
  <si>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</si>
  <si>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</si>
  <si>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</si>
  <si>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</si>
  <si>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</si>
  <si>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</si>
  <si>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</si>
  <si>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</si>
  <si>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</si>
  <si>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</si>
  <si>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</si>
  <si>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</si>
  <si>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</si>
  <si>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</si>
  <si>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</si>
  <si>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</si>
  <si>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</si>
  <si>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</si>
  <si>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</si>
  <si>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</si>
  <si>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</si>
  <si>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</si>
  <si>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</si>
  <si>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</si>
  <si>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</si>
  <si>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</si>
  <si>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</si>
  <si>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</si>
  <si>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</si>
  <si>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</si>
  <si>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</si>
  <si>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</si>
  <si>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</si>
  <si>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</si>
  <si>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</si>
  <si>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</si>
  <si>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</si>
  <si>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</si>
  <si>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</si>
  <si>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</si>
  <si>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</si>
  <si>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</si>
  <si>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</si>
  <si>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</si>
  <si>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</si>
  <si>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</si>
  <si>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</si>
  <si>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</si>
  <si>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</si>
  <si>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</si>
  <si>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</si>
  <si>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</si>
  <si>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</si>
  <si>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</si>
  <si>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</si>
  <si>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</si>
  <si>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</si>
  <si>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</si>
  <si>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</si>
  <si>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</si>
  <si>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</si>
  <si>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</si>
  <si>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</si>
  <si>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</si>
  <si>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</si>
  <si>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</si>
  <si>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</si>
  <si>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</si>
  <si>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</si>
  <si>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</si>
  <si>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</si>
  <si>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</si>
  <si>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</si>
  <si>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</si>
  <si>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</si>
  <si>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</si>
  <si>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</si>
  <si>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</si>
  <si>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</si>
  <si>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</si>
  <si>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</si>
  <si>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</si>
  <si>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</si>
  <si>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</si>
  <si>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</si>
  <si>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</si>
  <si>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</si>
  <si>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</si>
  <si>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</si>
  <si>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</si>
  <si>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</si>
  <si>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</si>
  <si>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</si>
  <si>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</si>
  <si>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</si>
  <si>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</si>
  <si>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</si>
  <si>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</si>
  <si>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</si>
  <si>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</si>
  <si>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</si>
  <si>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</si>
  <si>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095</t>
  </si>
  <si>
    <t>09505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</si>
  <si>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</si>
  <si>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</si>
  <si>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</si>
  <si>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</si>
  <si>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</si>
  <si>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</si>
  <si>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</si>
  <si>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</si>
  <si>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</si>
  <si>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</si>
  <si>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</si>
  <si>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</si>
  <si>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</si>
  <si>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</si>
  <si>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</si>
  <si>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102</t>
  </si>
  <si>
    <t>10205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</si>
  <si>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</si>
  <si>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</si>
  <si>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</si>
  <si>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</si>
  <si>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</si>
  <si>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</si>
  <si>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</si>
  <si>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</si>
  <si>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</si>
  <si>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</si>
  <si>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</si>
  <si>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</si>
  <si>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</si>
  <si>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</si>
  <si>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</si>
  <si>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</si>
  <si>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</si>
  <si>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</si>
  <si>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</si>
  <si>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</si>
  <si>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</si>
  <si>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</si>
  <si>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</si>
  <si>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</si>
  <si>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</si>
  <si>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</si>
  <si>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</si>
  <si>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</si>
  <si>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</si>
  <si>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</si>
  <si>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</si>
  <si>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</si>
  <si>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</si>
  <si>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</si>
  <si>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</si>
  <si>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</si>
  <si>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</si>
  <si>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</si>
  <si>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</si>
  <si>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</si>
  <si>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</si>
  <si>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</si>
  <si>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</si>
  <si>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</si>
  <si>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</si>
  <si>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</si>
  <si>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</si>
  <si>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</si>
  <si>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</si>
  <si>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</si>
  <si>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</si>
  <si>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</si>
  <si>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</si>
  <si>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</si>
  <si>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</si>
  <si>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</si>
  <si>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</si>
  <si>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</si>
  <si>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</si>
  <si>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</si>
  <si>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</si>
  <si>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</si>
  <si>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</si>
  <si>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</si>
  <si>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</si>
  <si>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</si>
  <si>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</si>
  <si>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</si>
  <si>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</si>
  <si>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</si>
  <si>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</si>
  <si>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</si>
  <si>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</si>
  <si>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</si>
  <si>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</si>
  <si>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</si>
  <si>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</si>
  <si>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</si>
  <si>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</si>
  <si>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</si>
  <si>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</si>
  <si>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</si>
  <si>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</si>
  <si>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</si>
  <si>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</si>
  <si>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</si>
  <si>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</si>
  <si>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</si>
  <si>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</si>
  <si>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</si>
  <si>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</si>
  <si>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</si>
  <si>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</si>
  <si>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</si>
  <si>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</si>
  <si>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</si>
  <si>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</si>
  <si>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</si>
  <si>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</si>
  <si>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</si>
  <si>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</si>
  <si>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</si>
  <si>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</si>
  <si>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</si>
  <si>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</si>
  <si>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</si>
  <si>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</si>
  <si>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ZA DEMOGRAFIJU, OBITELJ, MLADE I SOCIJALNU POLITIKU</t>
  </si>
  <si>
    <t>Ministarstvo pravosuđa i uprave</t>
  </si>
  <si>
    <t>02008</t>
  </si>
  <si>
    <t>Ured potpredsjednika Vlade Republike Hrvatske</t>
  </si>
  <si>
    <t>Plan
2021</t>
  </si>
  <si>
    <t>Siječanj
2021.*</t>
  </si>
  <si>
    <t>Siječanj
2020.</t>
  </si>
  <si>
    <t>Mjesečni izvještaj po organizacijskoj klasifikaciji Državnog proračuna i računima 3 i 4 ekonomske klasifikacije za razdoblje siječanj 2020. i 2021. godine</t>
  </si>
  <si>
    <t>Indeks
2021./
2020.</t>
  </si>
  <si>
    <t>Indeks
2021./
Plan 2021.</t>
  </si>
  <si>
    <t>Razlika
2021. - 2020.</t>
  </si>
  <si>
    <t>011</t>
  </si>
  <si>
    <t>POVJERENSTVO ZA FISKALNU POLITIKU</t>
  </si>
  <si>
    <t>01105</t>
  </si>
  <si>
    <t>Povjerenstvo za fiskalnu politiku</t>
  </si>
  <si>
    <t>03910</t>
  </si>
  <si>
    <t>Državna vatrogasna škola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</si>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</sst>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3"/>
  <sheetViews>
    <sheetView tabSelected="1" workbookViewId="0">
      <pane xSplit="2" ySplit="3" topLeftCell="C106" activePane="bottomRight" state="frozen"/>
      <selection pane="topRight" activeCell="C1" sqref="C1"/>
      <selection pane="bottomLeft" activeCell="A4" sqref="A4"/>
      <selection pane="bottomRight" activeCell="K4" sqref="K4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420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419</v>
      </c>
      <c r="D3" s="9" t="s">
        <v>417</v>
      </c>
      <c r="E3" s="9" t="s">
        <v>418</v>
      </c>
      <c r="F3" s="10" t="s">
        <v>421</v>
      </c>
      <c r="G3" s="10" t="s">
        <v>422</v>
      </c>
      <c r="H3" s="11" t="s">
        <v>423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+C5+C9+C13+C17+C21+C25+C29+C33+C76+C94+C95+C99+C103+C110+C114+C118+C121+C125+C132+C136+C146+C150+C154+C158+C162+C193+C205+C215+C267+C280+C311+C351+C385+C389+C392+C444+C447+C451+C508+C512+C516+C520+C524+C528+C532+C536+C540+C541+C542+C543+C547</f>
        <v>13100046837.519995</v>
      </c>
      <c r="D4" s="14">
        <f t="shared" ref="D4:E4" si="0">+D5+D9+D13+D17+D21+D25+D29+D33+D76+D94+D95+D99+D103+D110+D114+D118+D121+D125+D132+D136+D146+D150+D154+D158+D162+D193+D205+D215+D267+D280+D311+D351+D385+D389+D392+D444+D447+D451+D508+D512+D516+D520+D524+D528+D532+D536+D540+D541+D542+D543+D547</f>
        <v>157926813788</v>
      </c>
      <c r="E4" s="14">
        <f t="shared" si="0"/>
        <v>13265162611.150002</v>
      </c>
      <c r="F4" s="15">
        <f t="shared" ref="F4:F71" si="1">IF(C4=0,"x",E4/C4*100)</f>
        <v>101.26042124641185</v>
      </c>
      <c r="G4" s="15">
        <f t="shared" ref="G4:G71" si="2">IF(D4=0,"x",E4/D4*100)</f>
        <v>8.3995632489344558</v>
      </c>
      <c r="H4" s="40">
        <f t="shared" ref="H4" si="3">+H5+H9+H13+H17+H21+H25+H29+H33+H76+H94+H95+H99+H103+H110+H114+H118+H121+H125+H132+H136+H146+H150+H154+H158+H162+H193+H205+H215+H267+H280+H311+H351+H385+H389+H392+H444+H447+H451+H508+H512+H516+H520+H524+H528+H532+H536+H540+H541+H542+H543+H547</f>
        <v>165115773.63000071</v>
      </c>
      <c r="J4" s="39"/>
      <c r="K4" s="39"/>
      <c r="L4" s="39"/>
      <c r="M4" s="39"/>
      <c r="N4" s="39"/>
    </row>
    <row r="5" spans="1:14" ht="12.75" customHeight="1" x14ac:dyDescent="0.25">
      <c r="A5" s="16" t="s">
        <v>167</v>
      </c>
      <c r="B5" s="17" t="s">
        <v>2</v>
      </c>
      <c r="C5" s="18">
        <v>9519313.2400000002</v>
      </c>
      <c r="D5" s="18">
        <v>146455700</v>
      </c>
      <c r="E5" s="18">
        <v>10444728.560000001</v>
      </c>
      <c r="F5" s="19">
        <f t="shared" si="1"/>
        <v>109.72145045202862</v>
      </c>
      <c r="G5" s="19">
        <f t="shared" si="2"/>
        <v>7.1316640868194279</v>
      </c>
      <c r="H5" s="20">
        <f t="shared" ref="H5:H72" si="4">+E5-C5</f>
        <v>925415.3200000003</v>
      </c>
      <c r="J5" s="39"/>
    </row>
    <row r="6" spans="1:14" ht="12.75" customHeight="1" x14ac:dyDescent="0.25">
      <c r="A6" s="22" t="s">
        <v>168</v>
      </c>
      <c r="B6" s="17" t="s">
        <v>3</v>
      </c>
      <c r="C6" s="18">
        <v>9519313.2400000002</v>
      </c>
      <c r="D6" s="18">
        <v>146455700</v>
      </c>
      <c r="E6" s="18">
        <v>10444728.560000001</v>
      </c>
      <c r="F6" s="19">
        <f t="shared" si="1"/>
        <v>109.72145045202862</v>
      </c>
      <c r="G6" s="19">
        <f t="shared" si="2"/>
        <v>7.1316640868194279</v>
      </c>
      <c r="H6" s="20">
        <f t="shared" si="4"/>
        <v>925415.3200000003</v>
      </c>
      <c r="J6" s="39"/>
      <c r="K6" s="39"/>
    </row>
    <row r="7" spans="1:14" ht="12.75" customHeight="1" x14ac:dyDescent="0.25">
      <c r="A7" s="24" t="s">
        <v>169</v>
      </c>
      <c r="B7" s="25" t="s">
        <v>4</v>
      </c>
      <c r="C7" s="26">
        <v>9519313.2400000002</v>
      </c>
      <c r="D7" s="26">
        <v>144055700</v>
      </c>
      <c r="E7" s="26">
        <v>10444728.560000001</v>
      </c>
      <c r="F7" s="27">
        <f t="shared" si="1"/>
        <v>109.72145045202862</v>
      </c>
      <c r="G7" s="27">
        <f t="shared" si="2"/>
        <v>7.2504791965885422</v>
      </c>
      <c r="H7" s="28">
        <f t="shared" si="4"/>
        <v>925415.3200000003</v>
      </c>
      <c r="J7" s="39"/>
      <c r="K7" s="39"/>
    </row>
    <row r="8" spans="1:14" ht="12.75" customHeight="1" x14ac:dyDescent="0.25">
      <c r="A8" s="24" t="s">
        <v>170</v>
      </c>
      <c r="B8" s="25" t="s">
        <v>5</v>
      </c>
      <c r="C8" s="26"/>
      <c r="D8" s="26">
        <v>2400000</v>
      </c>
      <c r="E8" s="26"/>
      <c r="F8" s="27" t="str">
        <f t="shared" si="1"/>
        <v>x</v>
      </c>
      <c r="G8" s="27">
        <f t="shared" si="2"/>
        <v>0</v>
      </c>
      <c r="H8" s="28">
        <f t="shared" si="4"/>
        <v>0</v>
      </c>
      <c r="J8" s="39"/>
    </row>
    <row r="9" spans="1:14" ht="12.75" customHeight="1" x14ac:dyDescent="0.25">
      <c r="A9" s="16" t="s">
        <v>424</v>
      </c>
      <c r="B9" s="17" t="s">
        <v>425</v>
      </c>
      <c r="C9" s="18"/>
      <c r="D9" s="18">
        <v>1499100</v>
      </c>
      <c r="E9" s="18"/>
      <c r="F9" s="19" t="str">
        <f t="shared" ref="F9:F13" si="5">IF(C9=0,"x",E9/C9*100)</f>
        <v>x</v>
      </c>
      <c r="G9" s="19">
        <f t="shared" ref="G9:G13" si="6">IF(D9=0,"x",E9/D9*100)</f>
        <v>0</v>
      </c>
      <c r="H9" s="20">
        <f t="shared" ref="H9:H13" si="7">+E9-C9</f>
        <v>0</v>
      </c>
      <c r="J9" s="39"/>
    </row>
    <row r="10" spans="1:14" ht="12.75" customHeight="1" x14ac:dyDescent="0.25">
      <c r="A10" s="22" t="s">
        <v>426</v>
      </c>
      <c r="B10" s="17" t="s">
        <v>427</v>
      </c>
      <c r="C10" s="18"/>
      <c r="D10" s="18">
        <v>1499100</v>
      </c>
      <c r="E10" s="18"/>
      <c r="F10" s="19" t="str">
        <f t="shared" si="5"/>
        <v>x</v>
      </c>
      <c r="G10" s="19">
        <f t="shared" si="6"/>
        <v>0</v>
      </c>
      <c r="H10" s="20">
        <f t="shared" si="7"/>
        <v>0</v>
      </c>
      <c r="J10" s="39"/>
      <c r="K10" s="39"/>
    </row>
    <row r="11" spans="1:14" ht="12.75" customHeight="1" x14ac:dyDescent="0.25">
      <c r="A11" s="24" t="s">
        <v>169</v>
      </c>
      <c r="B11" s="25" t="s">
        <v>4</v>
      </c>
      <c r="C11" s="26"/>
      <c r="D11" s="26">
        <v>1432100</v>
      </c>
      <c r="E11" s="26"/>
      <c r="F11" s="27" t="str">
        <f t="shared" si="5"/>
        <v>x</v>
      </c>
      <c r="G11" s="27">
        <f t="shared" si="6"/>
        <v>0</v>
      </c>
      <c r="H11" s="28">
        <f t="shared" si="7"/>
        <v>0</v>
      </c>
      <c r="J11" s="39"/>
    </row>
    <row r="12" spans="1:14" ht="12.75" customHeight="1" x14ac:dyDescent="0.25">
      <c r="A12" s="24" t="s">
        <v>170</v>
      </c>
      <c r="B12" s="25" t="s">
        <v>5</v>
      </c>
      <c r="C12" s="26"/>
      <c r="D12" s="26">
        <v>67000</v>
      </c>
      <c r="E12" s="26"/>
      <c r="F12" s="27" t="str">
        <f t="shared" ref="F12" si="8">IF(C12=0,"x",E12/C12*100)</f>
        <v>x</v>
      </c>
      <c r="G12" s="27">
        <f t="shared" ref="G12" si="9">IF(D12=0,"x",E12/D12*100)</f>
        <v>0</v>
      </c>
      <c r="H12" s="28">
        <f t="shared" ref="H12" si="10">+E12-C12</f>
        <v>0</v>
      </c>
      <c r="J12" s="39"/>
    </row>
    <row r="13" spans="1:14" ht="12.75" customHeight="1" x14ac:dyDescent="0.25">
      <c r="A13" s="16" t="s">
        <v>171</v>
      </c>
      <c r="B13" s="17" t="s">
        <v>6</v>
      </c>
      <c r="C13" s="18">
        <v>57895422.82</v>
      </c>
      <c r="D13" s="18">
        <v>20371212</v>
      </c>
      <c r="E13" s="18">
        <v>592184.04</v>
      </c>
      <c r="F13" s="27">
        <f t="shared" si="5"/>
        <v>1.0228512223516051</v>
      </c>
      <c r="G13" s="27">
        <f t="shared" si="6"/>
        <v>2.906965182042188</v>
      </c>
      <c r="H13" s="28">
        <f t="shared" si="7"/>
        <v>-57303238.780000001</v>
      </c>
      <c r="J13" s="39"/>
    </row>
    <row r="14" spans="1:14" ht="12.75" customHeight="1" x14ac:dyDescent="0.25">
      <c r="A14" s="22" t="s">
        <v>172</v>
      </c>
      <c r="B14" s="17" t="s">
        <v>7</v>
      </c>
      <c r="C14" s="18">
        <v>57895422.82</v>
      </c>
      <c r="D14" s="18">
        <v>20371212</v>
      </c>
      <c r="E14" s="18">
        <v>592184.04</v>
      </c>
      <c r="F14" s="19">
        <f t="shared" ref="F14:F16" si="11">IF(C14=0,"x",E14/C14*100)</f>
        <v>1.0228512223516051</v>
      </c>
      <c r="G14" s="19">
        <f t="shared" ref="G14:G16" si="12">IF(D14=0,"x",E14/D14*100)</f>
        <v>2.906965182042188</v>
      </c>
      <c r="H14" s="20">
        <f t="shared" ref="H14:H16" si="13">+E14-C14</f>
        <v>-57303238.780000001</v>
      </c>
      <c r="J14" s="39"/>
    </row>
    <row r="15" spans="1:14" ht="12.75" customHeight="1" x14ac:dyDescent="0.25">
      <c r="A15" s="24" t="s">
        <v>169</v>
      </c>
      <c r="B15" s="25" t="s">
        <v>4</v>
      </c>
      <c r="C15" s="26">
        <v>57894846.219999999</v>
      </c>
      <c r="D15" s="26">
        <v>20179212</v>
      </c>
      <c r="E15" s="26">
        <v>592184.04</v>
      </c>
      <c r="F15" s="27">
        <f t="shared" si="11"/>
        <v>1.0228614093726149</v>
      </c>
      <c r="G15" s="27">
        <f t="shared" si="12"/>
        <v>2.9346242063366996</v>
      </c>
      <c r="H15" s="28">
        <f t="shared" si="13"/>
        <v>-57302662.18</v>
      </c>
      <c r="J15" s="39"/>
    </row>
    <row r="16" spans="1:14" ht="12.75" customHeight="1" x14ac:dyDescent="0.25">
      <c r="A16" s="24" t="s">
        <v>170</v>
      </c>
      <c r="B16" s="25" t="s">
        <v>5</v>
      </c>
      <c r="C16" s="26">
        <v>576.6</v>
      </c>
      <c r="D16" s="26">
        <v>192000</v>
      </c>
      <c r="E16" s="26"/>
      <c r="F16" s="27">
        <f t="shared" si="11"/>
        <v>0</v>
      </c>
      <c r="G16" s="27">
        <f t="shared" si="12"/>
        <v>0</v>
      </c>
      <c r="H16" s="28">
        <f t="shared" si="13"/>
        <v>-576.6</v>
      </c>
      <c r="J16" s="39"/>
    </row>
    <row r="17" spans="1:10" ht="12.75" customHeight="1" x14ac:dyDescent="0.25">
      <c r="A17" s="16" t="s">
        <v>352</v>
      </c>
      <c r="B17" s="17" t="s">
        <v>354</v>
      </c>
      <c r="C17" s="18"/>
      <c r="D17" s="18">
        <v>100000</v>
      </c>
      <c r="E17" s="18">
        <v>12.5</v>
      </c>
      <c r="F17" s="19" t="str">
        <f t="shared" si="1"/>
        <v>x</v>
      </c>
      <c r="G17" s="19">
        <f t="shared" si="2"/>
        <v>1.2500000000000001E-2</v>
      </c>
      <c r="H17" s="20">
        <f t="shared" si="4"/>
        <v>12.5</v>
      </c>
      <c r="J17" s="39"/>
    </row>
    <row r="18" spans="1:10" ht="12.75" customHeight="1" x14ac:dyDescent="0.25">
      <c r="A18" s="41" t="s">
        <v>353</v>
      </c>
      <c r="B18" s="17" t="s">
        <v>355</v>
      </c>
      <c r="C18" s="18"/>
      <c r="D18" s="18">
        <v>100000</v>
      </c>
      <c r="E18" s="18">
        <v>12.5</v>
      </c>
      <c r="F18" s="19" t="str">
        <f t="shared" si="1"/>
        <v>x</v>
      </c>
      <c r="G18" s="19">
        <f t="shared" si="2"/>
        <v>1.2500000000000001E-2</v>
      </c>
      <c r="H18" s="20">
        <f t="shared" si="4"/>
        <v>12.5</v>
      </c>
      <c r="J18" s="39"/>
    </row>
    <row r="19" spans="1:10" ht="12.75" customHeight="1" x14ac:dyDescent="0.25">
      <c r="A19" s="24" t="s">
        <v>169</v>
      </c>
      <c r="B19" s="25" t="s">
        <v>4</v>
      </c>
      <c r="C19" s="26"/>
      <c r="D19" s="26">
        <v>88720</v>
      </c>
      <c r="E19" s="26">
        <v>12.5</v>
      </c>
      <c r="F19" s="27" t="str">
        <f t="shared" si="1"/>
        <v>x</v>
      </c>
      <c r="G19" s="27">
        <f t="shared" si="2"/>
        <v>1.4089269612263301E-2</v>
      </c>
      <c r="H19" s="28">
        <f t="shared" si="4"/>
        <v>12.5</v>
      </c>
      <c r="J19" s="39"/>
    </row>
    <row r="20" spans="1:10" ht="12.75" customHeight="1" x14ac:dyDescent="0.25">
      <c r="A20" s="24" t="s">
        <v>170</v>
      </c>
      <c r="B20" s="25" t="s">
        <v>5</v>
      </c>
      <c r="C20" s="26"/>
      <c r="D20" s="26">
        <v>11280</v>
      </c>
      <c r="E20" s="26"/>
      <c r="F20" s="27" t="str">
        <f t="shared" si="1"/>
        <v>x</v>
      </c>
      <c r="G20" s="27">
        <f t="shared" si="2"/>
        <v>0</v>
      </c>
      <c r="H20" s="28">
        <f t="shared" si="4"/>
        <v>0</v>
      </c>
      <c r="J20" s="39"/>
    </row>
    <row r="21" spans="1:10" ht="12.75" customHeight="1" x14ac:dyDescent="0.25">
      <c r="A21" s="16" t="s">
        <v>173</v>
      </c>
      <c r="B21" s="17" t="s">
        <v>356</v>
      </c>
      <c r="C21" s="18">
        <v>1913493.7</v>
      </c>
      <c r="D21" s="18">
        <v>36877022</v>
      </c>
      <c r="E21" s="18">
        <v>2023744.72</v>
      </c>
      <c r="F21" s="19">
        <f t="shared" si="1"/>
        <v>105.76176550777252</v>
      </c>
      <c r="G21" s="19">
        <f t="shared" si="2"/>
        <v>5.4878203559929544</v>
      </c>
      <c r="H21" s="20">
        <f t="shared" si="4"/>
        <v>110251.02000000002</v>
      </c>
      <c r="J21" s="39"/>
    </row>
    <row r="22" spans="1:10" ht="12.75" customHeight="1" x14ac:dyDescent="0.25">
      <c r="A22" s="22" t="s">
        <v>174</v>
      </c>
      <c r="B22" s="17" t="s">
        <v>8</v>
      </c>
      <c r="C22" s="18">
        <v>1913493.7</v>
      </c>
      <c r="D22" s="18">
        <v>36877022</v>
      </c>
      <c r="E22" s="18">
        <v>2023744.72</v>
      </c>
      <c r="F22" s="19">
        <f t="shared" si="1"/>
        <v>105.76176550777252</v>
      </c>
      <c r="G22" s="19">
        <f t="shared" si="2"/>
        <v>5.4878203559929544</v>
      </c>
      <c r="H22" s="20">
        <f t="shared" si="4"/>
        <v>110251.02000000002</v>
      </c>
      <c r="J22" s="39"/>
    </row>
    <row r="23" spans="1:10" ht="12.75" customHeight="1" x14ac:dyDescent="0.25">
      <c r="A23" s="24" t="s">
        <v>169</v>
      </c>
      <c r="B23" s="25" t="s">
        <v>4</v>
      </c>
      <c r="C23" s="26">
        <v>1913493.7</v>
      </c>
      <c r="D23" s="26">
        <v>35793622</v>
      </c>
      <c r="E23" s="26">
        <v>2023744.72</v>
      </c>
      <c r="F23" s="27">
        <f t="shared" si="1"/>
        <v>105.76176550777252</v>
      </c>
      <c r="G23" s="27">
        <f t="shared" si="2"/>
        <v>5.6539254954416185</v>
      </c>
      <c r="H23" s="28">
        <f t="shared" si="4"/>
        <v>110251.02000000002</v>
      </c>
      <c r="J23" s="39"/>
    </row>
    <row r="24" spans="1:10" ht="12.75" customHeight="1" x14ac:dyDescent="0.25">
      <c r="A24" s="24" t="s">
        <v>170</v>
      </c>
      <c r="B24" s="25" t="s">
        <v>5</v>
      </c>
      <c r="C24" s="26"/>
      <c r="D24" s="26">
        <v>1083400</v>
      </c>
      <c r="E24" s="26"/>
      <c r="F24" s="27" t="str">
        <f t="shared" si="1"/>
        <v>x</v>
      </c>
      <c r="G24" s="27">
        <f t="shared" si="2"/>
        <v>0</v>
      </c>
      <c r="H24" s="28">
        <f t="shared" si="4"/>
        <v>0</v>
      </c>
      <c r="J24" s="39"/>
    </row>
    <row r="25" spans="1:10" ht="12.75" customHeight="1" x14ac:dyDescent="0.25">
      <c r="A25" s="16" t="s">
        <v>175</v>
      </c>
      <c r="B25" s="17" t="s">
        <v>9</v>
      </c>
      <c r="C25" s="18">
        <v>2655474.4700000002</v>
      </c>
      <c r="D25" s="18">
        <v>33981059</v>
      </c>
      <c r="E25" s="18">
        <v>2674288.9</v>
      </c>
      <c r="F25" s="19">
        <f t="shared" si="1"/>
        <v>100.708514813927</v>
      </c>
      <c r="G25" s="19">
        <f t="shared" si="2"/>
        <v>7.8699398391321465</v>
      </c>
      <c r="H25" s="20">
        <f t="shared" si="4"/>
        <v>18814.429999999702</v>
      </c>
      <c r="J25" s="39"/>
    </row>
    <row r="26" spans="1:10" ht="12.75" customHeight="1" x14ac:dyDescent="0.25">
      <c r="A26" s="22" t="s">
        <v>176</v>
      </c>
      <c r="B26" s="17" t="s">
        <v>10</v>
      </c>
      <c r="C26" s="18">
        <v>2655474.4700000002</v>
      </c>
      <c r="D26" s="18">
        <v>33981059</v>
      </c>
      <c r="E26" s="18">
        <v>2674288.9</v>
      </c>
      <c r="F26" s="19">
        <f t="shared" si="1"/>
        <v>100.708514813927</v>
      </c>
      <c r="G26" s="19">
        <f t="shared" si="2"/>
        <v>7.8699398391321465</v>
      </c>
      <c r="H26" s="20">
        <f t="shared" si="4"/>
        <v>18814.429999999702</v>
      </c>
      <c r="J26" s="39"/>
    </row>
    <row r="27" spans="1:10" ht="12.75" customHeight="1" x14ac:dyDescent="0.25">
      <c r="A27" s="24" t="s">
        <v>169</v>
      </c>
      <c r="B27" s="25" t="s">
        <v>4</v>
      </c>
      <c r="C27" s="26">
        <v>2654939.46</v>
      </c>
      <c r="D27" s="26">
        <v>33820059</v>
      </c>
      <c r="E27" s="26">
        <v>2674288.9</v>
      </c>
      <c r="F27" s="27">
        <f t="shared" si="1"/>
        <v>100.72880908553749</v>
      </c>
      <c r="G27" s="27">
        <f t="shared" si="2"/>
        <v>7.9074045967808635</v>
      </c>
      <c r="H27" s="28">
        <f t="shared" si="4"/>
        <v>19349.439999999944</v>
      </c>
      <c r="J27" s="39"/>
    </row>
    <row r="28" spans="1:10" ht="12.75" customHeight="1" x14ac:dyDescent="0.25">
      <c r="A28" s="24" t="s">
        <v>170</v>
      </c>
      <c r="B28" s="25" t="s">
        <v>5</v>
      </c>
      <c r="C28" s="26">
        <v>535.01</v>
      </c>
      <c r="D28" s="26">
        <v>161000</v>
      </c>
      <c r="E28" s="26"/>
      <c r="F28" s="27">
        <f t="shared" si="1"/>
        <v>0</v>
      </c>
      <c r="G28" s="27">
        <f t="shared" si="2"/>
        <v>0</v>
      </c>
      <c r="H28" s="28">
        <f t="shared" si="4"/>
        <v>-535.01</v>
      </c>
      <c r="J28" s="39"/>
    </row>
    <row r="29" spans="1:10" ht="12.75" customHeight="1" x14ac:dyDescent="0.25">
      <c r="A29" s="16" t="s">
        <v>177</v>
      </c>
      <c r="B29" s="17" t="s">
        <v>11</v>
      </c>
      <c r="C29" s="18">
        <v>1101841.6499999999</v>
      </c>
      <c r="D29" s="18">
        <v>15106958</v>
      </c>
      <c r="E29" s="18">
        <v>975586.56</v>
      </c>
      <c r="F29" s="19">
        <f t="shared" si="1"/>
        <v>88.541448764439082</v>
      </c>
      <c r="G29" s="19">
        <f t="shared" si="2"/>
        <v>6.4578623969167053</v>
      </c>
      <c r="H29" s="20">
        <f t="shared" si="4"/>
        <v>-126255.08999999985</v>
      </c>
      <c r="J29" s="39"/>
    </row>
    <row r="30" spans="1:10" ht="12.75" customHeight="1" x14ac:dyDescent="0.25">
      <c r="A30" s="22" t="s">
        <v>178</v>
      </c>
      <c r="B30" s="17" t="s">
        <v>12</v>
      </c>
      <c r="C30" s="18">
        <v>1101841.6499999999</v>
      </c>
      <c r="D30" s="18">
        <v>15106958</v>
      </c>
      <c r="E30" s="18">
        <v>975586.56</v>
      </c>
      <c r="F30" s="19">
        <f t="shared" si="1"/>
        <v>88.541448764439082</v>
      </c>
      <c r="G30" s="19">
        <f t="shared" si="2"/>
        <v>6.4578623969167053</v>
      </c>
      <c r="H30" s="20">
        <f t="shared" si="4"/>
        <v>-126255.08999999985</v>
      </c>
      <c r="J30" s="39"/>
    </row>
    <row r="31" spans="1:10" ht="12.75" customHeight="1" x14ac:dyDescent="0.25">
      <c r="A31" s="24" t="s">
        <v>169</v>
      </c>
      <c r="B31" s="25" t="s">
        <v>4</v>
      </c>
      <c r="C31" s="26">
        <v>1101841.6499999999</v>
      </c>
      <c r="D31" s="26">
        <v>14736958</v>
      </c>
      <c r="E31" s="26">
        <v>975586.56</v>
      </c>
      <c r="F31" s="27">
        <f t="shared" si="1"/>
        <v>88.541448764439082</v>
      </c>
      <c r="G31" s="27">
        <f t="shared" si="2"/>
        <v>6.6199995955746092</v>
      </c>
      <c r="H31" s="28">
        <f t="shared" si="4"/>
        <v>-126255.08999999985</v>
      </c>
      <c r="J31" s="39"/>
    </row>
    <row r="32" spans="1:10" ht="12.75" customHeight="1" x14ac:dyDescent="0.25">
      <c r="A32" s="24" t="s">
        <v>170</v>
      </c>
      <c r="B32" s="25" t="s">
        <v>5</v>
      </c>
      <c r="C32" s="26"/>
      <c r="D32" s="26">
        <v>370000</v>
      </c>
      <c r="E32" s="26"/>
      <c r="F32" s="27" t="str">
        <f t="shared" si="1"/>
        <v>x</v>
      </c>
      <c r="G32" s="27">
        <f t="shared" si="2"/>
        <v>0</v>
      </c>
      <c r="H32" s="28">
        <f t="shared" si="4"/>
        <v>0</v>
      </c>
      <c r="J32" s="39"/>
    </row>
    <row r="33" spans="1:10" ht="12.75" customHeight="1" x14ac:dyDescent="0.25">
      <c r="A33" s="16" t="s">
        <v>179</v>
      </c>
      <c r="B33" s="17" t="s">
        <v>13</v>
      </c>
      <c r="C33" s="18">
        <v>9821090.8499999996</v>
      </c>
      <c r="D33" s="18">
        <v>526327055</v>
      </c>
      <c r="E33" s="18">
        <v>23104020.190000001</v>
      </c>
      <c r="F33" s="19">
        <f t="shared" si="1"/>
        <v>235.24902215928489</v>
      </c>
      <c r="G33" s="19">
        <f t="shared" si="2"/>
        <v>4.3896698774111096</v>
      </c>
      <c r="H33" s="20">
        <f t="shared" si="4"/>
        <v>13282929.340000002</v>
      </c>
      <c r="J33" s="39"/>
    </row>
    <row r="34" spans="1:10" ht="12.75" customHeight="1" x14ac:dyDescent="0.25">
      <c r="A34" s="22" t="s">
        <v>180</v>
      </c>
      <c r="B34" s="17" t="s">
        <v>14</v>
      </c>
      <c r="C34" s="18">
        <v>980281.18</v>
      </c>
      <c r="D34" s="18">
        <v>29023425</v>
      </c>
      <c r="E34" s="18">
        <v>1015117.22</v>
      </c>
      <c r="F34" s="19">
        <f t="shared" si="1"/>
        <v>103.55367834359524</v>
      </c>
      <c r="G34" s="19">
        <f t="shared" si="2"/>
        <v>3.4975790073018604</v>
      </c>
      <c r="H34" s="20">
        <f t="shared" si="4"/>
        <v>34836.039999999921</v>
      </c>
      <c r="J34" s="39"/>
    </row>
    <row r="35" spans="1:10" ht="12.75" customHeight="1" x14ac:dyDescent="0.25">
      <c r="A35" s="24" t="s">
        <v>169</v>
      </c>
      <c r="B35" s="25" t="s">
        <v>4</v>
      </c>
      <c r="C35" s="26">
        <v>980281.18</v>
      </c>
      <c r="D35" s="26">
        <v>24382425</v>
      </c>
      <c r="E35" s="26">
        <v>1015117.22</v>
      </c>
      <c r="F35" s="27">
        <f t="shared" si="1"/>
        <v>103.55367834359524</v>
      </c>
      <c r="G35" s="27">
        <f t="shared" si="2"/>
        <v>4.1633152567884446</v>
      </c>
      <c r="H35" s="28">
        <f t="shared" si="4"/>
        <v>34836.039999999921</v>
      </c>
      <c r="J35" s="39"/>
    </row>
    <row r="36" spans="1:10" ht="12.75" customHeight="1" x14ac:dyDescent="0.25">
      <c r="A36" s="24" t="s">
        <v>170</v>
      </c>
      <c r="B36" s="25" t="s">
        <v>5</v>
      </c>
      <c r="C36" s="26"/>
      <c r="D36" s="26">
        <v>4641000</v>
      </c>
      <c r="E36" s="26"/>
      <c r="F36" s="27" t="str">
        <f t="shared" si="1"/>
        <v>x</v>
      </c>
      <c r="G36" s="27">
        <f t="shared" si="2"/>
        <v>0</v>
      </c>
      <c r="H36" s="28">
        <f t="shared" si="4"/>
        <v>0</v>
      </c>
      <c r="J36" s="39"/>
    </row>
    <row r="37" spans="1:10" ht="12.75" customHeight="1" x14ac:dyDescent="0.25">
      <c r="A37" s="22" t="s">
        <v>181</v>
      </c>
      <c r="B37" s="17" t="s">
        <v>15</v>
      </c>
      <c r="C37" s="18">
        <v>820947.88</v>
      </c>
      <c r="D37" s="18">
        <v>11343250</v>
      </c>
      <c r="E37" s="18">
        <v>677527.11</v>
      </c>
      <c r="F37" s="19">
        <f t="shared" si="1"/>
        <v>82.52985682842619</v>
      </c>
      <c r="G37" s="19">
        <f t="shared" si="2"/>
        <v>5.9729540475613252</v>
      </c>
      <c r="H37" s="20">
        <f t="shared" si="4"/>
        <v>-143420.77000000002</v>
      </c>
      <c r="J37" s="39"/>
    </row>
    <row r="38" spans="1:10" ht="12.75" customHeight="1" x14ac:dyDescent="0.25">
      <c r="A38" s="24" t="s">
        <v>169</v>
      </c>
      <c r="B38" s="25" t="s">
        <v>4</v>
      </c>
      <c r="C38" s="26">
        <v>820947.88</v>
      </c>
      <c r="D38" s="26">
        <v>11297250</v>
      </c>
      <c r="E38" s="26">
        <v>677527.11</v>
      </c>
      <c r="F38" s="27">
        <f t="shared" si="1"/>
        <v>82.52985682842619</v>
      </c>
      <c r="G38" s="27">
        <f t="shared" si="2"/>
        <v>5.9972746464847644</v>
      </c>
      <c r="H38" s="28">
        <f t="shared" si="4"/>
        <v>-143420.77000000002</v>
      </c>
      <c r="J38" s="39"/>
    </row>
    <row r="39" spans="1:10" ht="12.75" customHeight="1" x14ac:dyDescent="0.25">
      <c r="A39" s="24" t="s">
        <v>170</v>
      </c>
      <c r="B39" s="25" t="s">
        <v>5</v>
      </c>
      <c r="C39" s="26"/>
      <c r="D39" s="26">
        <v>46000</v>
      </c>
      <c r="E39" s="26"/>
      <c r="F39" s="27" t="str">
        <f t="shared" si="1"/>
        <v>x</v>
      </c>
      <c r="G39" s="27">
        <f t="shared" si="2"/>
        <v>0</v>
      </c>
      <c r="H39" s="28">
        <f t="shared" si="4"/>
        <v>0</v>
      </c>
      <c r="J39" s="39"/>
    </row>
    <row r="40" spans="1:10" ht="12.75" customHeight="1" x14ac:dyDescent="0.25">
      <c r="A40" s="22" t="s">
        <v>415</v>
      </c>
      <c r="B40" s="17" t="s">
        <v>416</v>
      </c>
      <c r="C40" s="18"/>
      <c r="D40" s="18">
        <v>1685870</v>
      </c>
      <c r="E40" s="18">
        <v>76925.27</v>
      </c>
      <c r="F40" s="27" t="str">
        <f t="shared" ref="F40:F42" si="14">IF(C40=0,"x",E40/C40*100)</f>
        <v>x</v>
      </c>
      <c r="G40" s="27">
        <f t="shared" ref="G40:G42" si="15">IF(D40=0,"x",E40/D40*100)</f>
        <v>4.5629419824778905</v>
      </c>
      <c r="H40" s="28">
        <f t="shared" ref="H40:H42" si="16">+E40-C40</f>
        <v>76925.27</v>
      </c>
      <c r="J40" s="39"/>
    </row>
    <row r="41" spans="1:10" ht="12.75" customHeight="1" x14ac:dyDescent="0.25">
      <c r="A41" s="24" t="s">
        <v>169</v>
      </c>
      <c r="B41" s="25" t="s">
        <v>4</v>
      </c>
      <c r="C41" s="26"/>
      <c r="D41" s="26">
        <v>1620870</v>
      </c>
      <c r="E41" s="26">
        <v>76925.27</v>
      </c>
      <c r="F41" s="27" t="str">
        <f t="shared" si="14"/>
        <v>x</v>
      </c>
      <c r="G41" s="27">
        <f t="shared" si="15"/>
        <v>4.7459247194407945</v>
      </c>
      <c r="H41" s="28">
        <f t="shared" si="16"/>
        <v>76925.27</v>
      </c>
      <c r="J41" s="39"/>
    </row>
    <row r="42" spans="1:10" ht="12.75" customHeight="1" x14ac:dyDescent="0.25">
      <c r="A42" s="24" t="s">
        <v>170</v>
      </c>
      <c r="B42" s="25" t="s">
        <v>332</v>
      </c>
      <c r="C42" s="26"/>
      <c r="D42" s="26">
        <v>65000</v>
      </c>
      <c r="E42" s="26"/>
      <c r="F42" s="27" t="str">
        <f t="shared" si="14"/>
        <v>x</v>
      </c>
      <c r="G42" s="27">
        <f t="shared" si="15"/>
        <v>0</v>
      </c>
      <c r="H42" s="28">
        <f t="shared" si="16"/>
        <v>0</v>
      </c>
      <c r="J42" s="39"/>
    </row>
    <row r="43" spans="1:10" ht="12.75" customHeight="1" x14ac:dyDescent="0.25">
      <c r="A43" s="22" t="s">
        <v>182</v>
      </c>
      <c r="B43" s="17" t="s">
        <v>16</v>
      </c>
      <c r="C43" s="18">
        <v>1543709.84</v>
      </c>
      <c r="D43" s="18">
        <v>216247319</v>
      </c>
      <c r="E43" s="18">
        <v>10957195.609999999</v>
      </c>
      <c r="F43" s="19">
        <f t="shared" si="1"/>
        <v>709.7963183288382</v>
      </c>
      <c r="G43" s="19">
        <f t="shared" si="2"/>
        <v>5.0669740835029726</v>
      </c>
      <c r="H43" s="20">
        <f t="shared" si="4"/>
        <v>9413485.7699999996</v>
      </c>
      <c r="J43" s="39"/>
    </row>
    <row r="44" spans="1:10" ht="12.75" customHeight="1" x14ac:dyDescent="0.25">
      <c r="A44" s="24" t="s">
        <v>169</v>
      </c>
      <c r="B44" s="25" t="s">
        <v>4</v>
      </c>
      <c r="C44" s="26">
        <v>1543327.34</v>
      </c>
      <c r="D44" s="26">
        <v>214993819</v>
      </c>
      <c r="E44" s="26">
        <v>10957195.609999999</v>
      </c>
      <c r="F44" s="27">
        <f t="shared" si="1"/>
        <v>709.97223505416537</v>
      </c>
      <c r="G44" s="27">
        <f t="shared" si="2"/>
        <v>5.0965165700879984</v>
      </c>
      <c r="H44" s="28">
        <f t="shared" si="4"/>
        <v>9413868.2699999996</v>
      </c>
      <c r="J44" s="39"/>
    </row>
    <row r="45" spans="1:10" ht="12.75" customHeight="1" x14ac:dyDescent="0.25">
      <c r="A45" s="24" t="s">
        <v>170</v>
      </c>
      <c r="B45" s="25" t="s">
        <v>5</v>
      </c>
      <c r="C45" s="26">
        <v>382.5</v>
      </c>
      <c r="D45" s="26">
        <v>1253500</v>
      </c>
      <c r="E45" s="26"/>
      <c r="F45" s="27">
        <f t="shared" si="1"/>
        <v>0</v>
      </c>
      <c r="G45" s="27">
        <f t="shared" si="2"/>
        <v>0</v>
      </c>
      <c r="H45" s="28">
        <f t="shared" si="4"/>
        <v>-382.5</v>
      </c>
      <c r="J45" s="39"/>
    </row>
    <row r="46" spans="1:10" ht="25.5" x14ac:dyDescent="0.25">
      <c r="A46" s="22" t="s">
        <v>183</v>
      </c>
      <c r="B46" s="17" t="s">
        <v>17</v>
      </c>
      <c r="C46" s="18">
        <v>325474.43</v>
      </c>
      <c r="D46" s="18">
        <v>9659145</v>
      </c>
      <c r="E46" s="18">
        <v>594625.54</v>
      </c>
      <c r="F46" s="19">
        <f t="shared" si="1"/>
        <v>182.69500925157163</v>
      </c>
      <c r="G46" s="19">
        <f t="shared" si="2"/>
        <v>6.1560887635499837</v>
      </c>
      <c r="H46" s="20">
        <f t="shared" si="4"/>
        <v>269151.11000000004</v>
      </c>
      <c r="J46" s="39"/>
    </row>
    <row r="47" spans="1:10" ht="12.75" customHeight="1" x14ac:dyDescent="0.25">
      <c r="A47" s="24" t="s">
        <v>169</v>
      </c>
      <c r="B47" s="25" t="s">
        <v>4</v>
      </c>
      <c r="C47" s="26">
        <v>325474.43</v>
      </c>
      <c r="D47" s="26">
        <v>9574145</v>
      </c>
      <c r="E47" s="26">
        <v>594625.54</v>
      </c>
      <c r="F47" s="27">
        <f t="shared" si="1"/>
        <v>182.69500925157163</v>
      </c>
      <c r="G47" s="27">
        <f t="shared" si="2"/>
        <v>6.2107429958497606</v>
      </c>
      <c r="H47" s="28">
        <f t="shared" si="4"/>
        <v>269151.11000000004</v>
      </c>
      <c r="J47" s="39"/>
    </row>
    <row r="48" spans="1:10" ht="12.75" customHeight="1" x14ac:dyDescent="0.25">
      <c r="A48" s="24" t="s">
        <v>170</v>
      </c>
      <c r="B48" s="25" t="s">
        <v>5</v>
      </c>
      <c r="C48" s="26"/>
      <c r="D48" s="26">
        <v>85000</v>
      </c>
      <c r="E48" s="26"/>
      <c r="F48" s="27" t="str">
        <f t="shared" si="1"/>
        <v>x</v>
      </c>
      <c r="G48" s="27">
        <f t="shared" si="2"/>
        <v>0</v>
      </c>
      <c r="H48" s="28">
        <f t="shared" si="4"/>
        <v>0</v>
      </c>
      <c r="J48" s="39"/>
    </row>
    <row r="49" spans="1:10" ht="12.75" customHeight="1" x14ac:dyDescent="0.25">
      <c r="A49" s="22" t="s">
        <v>184</v>
      </c>
      <c r="B49" s="17" t="s">
        <v>18</v>
      </c>
      <c r="C49" s="18">
        <v>769324.75</v>
      </c>
      <c r="D49" s="18">
        <v>50194755</v>
      </c>
      <c r="E49" s="18">
        <v>770657.58</v>
      </c>
      <c r="F49" s="19">
        <f t="shared" si="1"/>
        <v>100.17324673358033</v>
      </c>
      <c r="G49" s="19">
        <f t="shared" si="2"/>
        <v>1.5353348771201294</v>
      </c>
      <c r="H49" s="20">
        <f t="shared" si="4"/>
        <v>1332.8299999999581</v>
      </c>
      <c r="J49" s="39"/>
    </row>
    <row r="50" spans="1:10" ht="12.75" customHeight="1" x14ac:dyDescent="0.25">
      <c r="A50" s="24" t="s">
        <v>169</v>
      </c>
      <c r="B50" s="25" t="s">
        <v>4</v>
      </c>
      <c r="C50" s="26">
        <v>769324.75</v>
      </c>
      <c r="D50" s="26">
        <v>50162355</v>
      </c>
      <c r="E50" s="26">
        <v>770657.58</v>
      </c>
      <c r="F50" s="27">
        <f t="shared" si="1"/>
        <v>100.17324673358033</v>
      </c>
      <c r="G50" s="27">
        <f t="shared" si="2"/>
        <v>1.536326554046356</v>
      </c>
      <c r="H50" s="28">
        <f t="shared" si="4"/>
        <v>1332.8299999999581</v>
      </c>
      <c r="J50" s="39"/>
    </row>
    <row r="51" spans="1:10" ht="12.75" customHeight="1" x14ac:dyDescent="0.25">
      <c r="A51" s="24" t="s">
        <v>170</v>
      </c>
      <c r="B51" s="25" t="s">
        <v>5</v>
      </c>
      <c r="C51" s="26"/>
      <c r="D51" s="26">
        <v>32400</v>
      </c>
      <c r="E51" s="26"/>
      <c r="F51" s="27" t="str">
        <f t="shared" si="1"/>
        <v>x</v>
      </c>
      <c r="G51" s="27">
        <f t="shared" si="2"/>
        <v>0</v>
      </c>
      <c r="H51" s="28">
        <f t="shared" si="4"/>
        <v>0</v>
      </c>
      <c r="J51" s="39"/>
    </row>
    <row r="52" spans="1:10" ht="12.75" customHeight="1" x14ac:dyDescent="0.25">
      <c r="A52" s="22" t="s">
        <v>185</v>
      </c>
      <c r="B52" s="17" t="s">
        <v>19</v>
      </c>
      <c r="C52" s="18">
        <v>416511.4</v>
      </c>
      <c r="D52" s="18">
        <v>5881525</v>
      </c>
      <c r="E52" s="18">
        <v>397891.48</v>
      </c>
      <c r="F52" s="19">
        <f t="shared" si="1"/>
        <v>95.529553332753906</v>
      </c>
      <c r="G52" s="19">
        <f t="shared" si="2"/>
        <v>6.7651073488593516</v>
      </c>
      <c r="H52" s="20">
        <f t="shared" si="4"/>
        <v>-18619.920000000042</v>
      </c>
      <c r="J52" s="39"/>
    </row>
    <row r="53" spans="1:10" ht="12.75" customHeight="1" x14ac:dyDescent="0.25">
      <c r="A53" s="24" t="s">
        <v>169</v>
      </c>
      <c r="B53" s="25" t="s">
        <v>4</v>
      </c>
      <c r="C53" s="26">
        <v>416511.4</v>
      </c>
      <c r="D53" s="26">
        <v>5795525</v>
      </c>
      <c r="E53" s="26">
        <v>397891.48</v>
      </c>
      <c r="F53" s="27">
        <f t="shared" si="1"/>
        <v>95.529553332753906</v>
      </c>
      <c r="G53" s="27">
        <f t="shared" si="2"/>
        <v>6.8654950155507901</v>
      </c>
      <c r="H53" s="28">
        <f t="shared" si="4"/>
        <v>-18619.920000000042</v>
      </c>
      <c r="J53" s="39"/>
    </row>
    <row r="54" spans="1:10" ht="12.75" customHeight="1" x14ac:dyDescent="0.25">
      <c r="A54" s="24" t="s">
        <v>170</v>
      </c>
      <c r="B54" s="25" t="s">
        <v>5</v>
      </c>
      <c r="C54" s="26"/>
      <c r="D54" s="26">
        <v>86000</v>
      </c>
      <c r="E54" s="26"/>
      <c r="F54" s="27" t="str">
        <f t="shared" si="1"/>
        <v>x</v>
      </c>
      <c r="G54" s="27">
        <f t="shared" si="2"/>
        <v>0</v>
      </c>
      <c r="H54" s="28">
        <f t="shared" si="4"/>
        <v>0</v>
      </c>
      <c r="J54" s="39"/>
    </row>
    <row r="55" spans="1:10" ht="25.5" x14ac:dyDescent="0.25">
      <c r="A55" s="22" t="s">
        <v>186</v>
      </c>
      <c r="B55" s="17" t="s">
        <v>20</v>
      </c>
      <c r="C55" s="18">
        <v>2254766.66</v>
      </c>
      <c r="D55" s="18">
        <v>41337668</v>
      </c>
      <c r="E55" s="18">
        <v>2156912.6800000002</v>
      </c>
      <c r="F55" s="19">
        <f t="shared" si="1"/>
        <v>95.660128307911023</v>
      </c>
      <c r="G55" s="19">
        <f t="shared" si="2"/>
        <v>5.2177899343523686</v>
      </c>
      <c r="H55" s="20">
        <f t="shared" si="4"/>
        <v>-97853.979999999981</v>
      </c>
      <c r="J55" s="39"/>
    </row>
    <row r="56" spans="1:10" ht="12.75" customHeight="1" x14ac:dyDescent="0.25">
      <c r="A56" s="24" t="s">
        <v>169</v>
      </c>
      <c r="B56" s="25" t="s">
        <v>4</v>
      </c>
      <c r="C56" s="26">
        <v>2254766.66</v>
      </c>
      <c r="D56" s="26">
        <v>37295668</v>
      </c>
      <c r="E56" s="26">
        <v>2156912.6800000002</v>
      </c>
      <c r="F56" s="27">
        <f t="shared" si="1"/>
        <v>95.660128307911023</v>
      </c>
      <c r="G56" s="27">
        <f t="shared" si="2"/>
        <v>5.7832793878366786</v>
      </c>
      <c r="H56" s="28">
        <f t="shared" si="4"/>
        <v>-97853.979999999981</v>
      </c>
      <c r="J56" s="39"/>
    </row>
    <row r="57" spans="1:10" ht="12.75" customHeight="1" x14ac:dyDescent="0.25">
      <c r="A57" s="24" t="s">
        <v>170</v>
      </c>
      <c r="B57" s="25" t="s">
        <v>5</v>
      </c>
      <c r="C57" s="26"/>
      <c r="D57" s="26">
        <v>4042000</v>
      </c>
      <c r="E57" s="26"/>
      <c r="F57" s="27" t="str">
        <f t="shared" si="1"/>
        <v>x</v>
      </c>
      <c r="G57" s="27">
        <f t="shared" si="2"/>
        <v>0</v>
      </c>
      <c r="H57" s="28">
        <f t="shared" si="4"/>
        <v>0</v>
      </c>
      <c r="J57" s="39"/>
    </row>
    <row r="58" spans="1:10" ht="12.75" customHeight="1" x14ac:dyDescent="0.25">
      <c r="A58" s="22" t="s">
        <v>187</v>
      </c>
      <c r="B58" s="17" t="s">
        <v>21</v>
      </c>
      <c r="C58" s="18">
        <v>186694.74</v>
      </c>
      <c r="D58" s="18">
        <v>2205305</v>
      </c>
      <c r="E58" s="18">
        <v>87845.53</v>
      </c>
      <c r="F58" s="19">
        <f t="shared" si="1"/>
        <v>47.053028917686703</v>
      </c>
      <c r="G58" s="19">
        <f t="shared" si="2"/>
        <v>3.9833732748984838</v>
      </c>
      <c r="H58" s="20">
        <f t="shared" si="4"/>
        <v>-98849.209999999992</v>
      </c>
      <c r="J58" s="39"/>
    </row>
    <row r="59" spans="1:10" ht="12.75" customHeight="1" x14ac:dyDescent="0.25">
      <c r="A59" s="24" t="s">
        <v>169</v>
      </c>
      <c r="B59" s="25" t="s">
        <v>4</v>
      </c>
      <c r="C59" s="26">
        <v>186694.74</v>
      </c>
      <c r="D59" s="26">
        <v>2194805</v>
      </c>
      <c r="E59" s="26">
        <v>87845.53</v>
      </c>
      <c r="F59" s="27">
        <f t="shared" si="1"/>
        <v>47.053028917686703</v>
      </c>
      <c r="G59" s="27">
        <f t="shared" si="2"/>
        <v>4.0024298286180322</v>
      </c>
      <c r="H59" s="28">
        <f t="shared" si="4"/>
        <v>-98849.209999999992</v>
      </c>
      <c r="J59" s="39"/>
    </row>
    <row r="60" spans="1:10" ht="12.75" customHeight="1" x14ac:dyDescent="0.25">
      <c r="A60" s="24" t="s">
        <v>170</v>
      </c>
      <c r="B60" s="25" t="s">
        <v>5</v>
      </c>
      <c r="C60" s="26"/>
      <c r="D60" s="26">
        <v>10500</v>
      </c>
      <c r="E60" s="26"/>
      <c r="F60" s="27" t="str">
        <f t="shared" si="1"/>
        <v>x</v>
      </c>
      <c r="G60" s="27">
        <f t="shared" si="2"/>
        <v>0</v>
      </c>
      <c r="H60" s="28">
        <f t="shared" si="4"/>
        <v>0</v>
      </c>
      <c r="J60" s="39"/>
    </row>
    <row r="61" spans="1:10" ht="12.75" customHeight="1" x14ac:dyDescent="0.25">
      <c r="A61" s="22" t="s">
        <v>188</v>
      </c>
      <c r="B61" s="17" t="s">
        <v>22</v>
      </c>
      <c r="C61" s="18">
        <v>141766.09</v>
      </c>
      <c r="D61" s="18">
        <v>2286785</v>
      </c>
      <c r="E61" s="18">
        <v>173846.04</v>
      </c>
      <c r="F61" s="19">
        <f t="shared" si="1"/>
        <v>122.62878943758695</v>
      </c>
      <c r="G61" s="19">
        <f t="shared" si="2"/>
        <v>7.6022030929886286</v>
      </c>
      <c r="H61" s="20">
        <f t="shared" si="4"/>
        <v>32079.950000000012</v>
      </c>
      <c r="J61" s="39"/>
    </row>
    <row r="62" spans="1:10" ht="12.75" customHeight="1" x14ac:dyDescent="0.25">
      <c r="A62" s="24" t="s">
        <v>169</v>
      </c>
      <c r="B62" s="25" t="s">
        <v>4</v>
      </c>
      <c r="C62" s="26">
        <v>141766.09</v>
      </c>
      <c r="D62" s="26">
        <v>2268410</v>
      </c>
      <c r="E62" s="26">
        <v>173846.04</v>
      </c>
      <c r="F62" s="27">
        <f t="shared" si="1"/>
        <v>122.62878943758695</v>
      </c>
      <c r="G62" s="27">
        <f t="shared" si="2"/>
        <v>7.6637838838657917</v>
      </c>
      <c r="H62" s="28">
        <f t="shared" si="4"/>
        <v>32079.950000000012</v>
      </c>
      <c r="J62" s="39"/>
    </row>
    <row r="63" spans="1:10" ht="12.75" customHeight="1" x14ac:dyDescent="0.25">
      <c r="A63" s="24" t="s">
        <v>170</v>
      </c>
      <c r="B63" s="25" t="s">
        <v>5</v>
      </c>
      <c r="C63" s="26"/>
      <c r="D63" s="26">
        <v>18375</v>
      </c>
      <c r="E63" s="26"/>
      <c r="F63" s="27" t="str">
        <f t="shared" si="1"/>
        <v>x</v>
      </c>
      <c r="G63" s="27">
        <f t="shared" si="2"/>
        <v>0</v>
      </c>
      <c r="H63" s="28">
        <f t="shared" si="4"/>
        <v>0</v>
      </c>
      <c r="J63" s="39"/>
    </row>
    <row r="64" spans="1:10" ht="12.75" customHeight="1" x14ac:dyDescent="0.25">
      <c r="A64" s="22" t="s">
        <v>189</v>
      </c>
      <c r="B64" s="17" t="s">
        <v>23</v>
      </c>
      <c r="C64" s="18">
        <v>818426.35</v>
      </c>
      <c r="D64" s="18">
        <v>21854425</v>
      </c>
      <c r="E64" s="18">
        <v>614436.59</v>
      </c>
      <c r="F64" s="19">
        <f t="shared" si="1"/>
        <v>75.075367502524813</v>
      </c>
      <c r="G64" s="19">
        <f t="shared" si="2"/>
        <v>2.8114973969802453</v>
      </c>
      <c r="H64" s="20">
        <f t="shared" si="4"/>
        <v>-203989.76000000001</v>
      </c>
      <c r="J64" s="39"/>
    </row>
    <row r="65" spans="1:10" ht="12.75" customHeight="1" x14ac:dyDescent="0.25">
      <c r="A65" s="24" t="s">
        <v>169</v>
      </c>
      <c r="B65" s="25" t="s">
        <v>4</v>
      </c>
      <c r="C65" s="26">
        <v>818426.35</v>
      </c>
      <c r="D65" s="26">
        <v>21799550</v>
      </c>
      <c r="E65" s="26">
        <v>614436.59</v>
      </c>
      <c r="F65" s="27">
        <f t="shared" si="1"/>
        <v>75.075367502524813</v>
      </c>
      <c r="G65" s="27">
        <f t="shared" si="2"/>
        <v>2.8185746494767092</v>
      </c>
      <c r="H65" s="28">
        <f t="shared" si="4"/>
        <v>-203989.76000000001</v>
      </c>
      <c r="J65" s="39"/>
    </row>
    <row r="66" spans="1:10" ht="12.75" customHeight="1" x14ac:dyDescent="0.25">
      <c r="A66" s="24" t="s">
        <v>170</v>
      </c>
      <c r="B66" s="25" t="s">
        <v>5</v>
      </c>
      <c r="C66" s="26"/>
      <c r="D66" s="26">
        <v>54875</v>
      </c>
      <c r="E66" s="26"/>
      <c r="F66" s="27" t="str">
        <f t="shared" si="1"/>
        <v>x</v>
      </c>
      <c r="G66" s="27">
        <f t="shared" si="2"/>
        <v>0</v>
      </c>
      <c r="H66" s="28">
        <f t="shared" si="4"/>
        <v>0</v>
      </c>
      <c r="J66" s="39"/>
    </row>
    <row r="67" spans="1:10" ht="12.75" customHeight="1" x14ac:dyDescent="0.25">
      <c r="A67" s="22" t="s">
        <v>190</v>
      </c>
      <c r="B67" s="17" t="s">
        <v>24</v>
      </c>
      <c r="C67" s="18">
        <v>1277385.5</v>
      </c>
      <c r="D67" s="18">
        <v>108075443</v>
      </c>
      <c r="E67" s="18">
        <v>5388938.75</v>
      </c>
      <c r="F67" s="19">
        <f t="shared" si="1"/>
        <v>421.8725474807722</v>
      </c>
      <c r="G67" s="19">
        <f t="shared" si="2"/>
        <v>4.9862749579476624</v>
      </c>
      <c r="H67" s="20">
        <f t="shared" si="4"/>
        <v>4111553.25</v>
      </c>
      <c r="J67" s="39"/>
    </row>
    <row r="68" spans="1:10" ht="12.75" customHeight="1" x14ac:dyDescent="0.25">
      <c r="A68" s="24" t="s">
        <v>169</v>
      </c>
      <c r="B68" s="25" t="s">
        <v>4</v>
      </c>
      <c r="C68" s="26">
        <v>1277385.5</v>
      </c>
      <c r="D68" s="26">
        <v>107695706</v>
      </c>
      <c r="E68" s="26">
        <v>5388938.75</v>
      </c>
      <c r="F68" s="27">
        <f t="shared" si="1"/>
        <v>421.8725474807722</v>
      </c>
      <c r="G68" s="27">
        <f t="shared" si="2"/>
        <v>5.0038566533005504</v>
      </c>
      <c r="H68" s="28">
        <f t="shared" si="4"/>
        <v>4111553.25</v>
      </c>
      <c r="J68" s="39"/>
    </row>
    <row r="69" spans="1:10" ht="12.75" customHeight="1" x14ac:dyDescent="0.25">
      <c r="A69" s="24" t="s">
        <v>170</v>
      </c>
      <c r="B69" s="25" t="s">
        <v>5</v>
      </c>
      <c r="C69" s="26"/>
      <c r="D69" s="26">
        <v>379737</v>
      </c>
      <c r="E69" s="26"/>
      <c r="F69" s="27" t="str">
        <f t="shared" si="1"/>
        <v>x</v>
      </c>
      <c r="G69" s="27">
        <f t="shared" si="2"/>
        <v>0</v>
      </c>
      <c r="H69" s="28">
        <f t="shared" si="4"/>
        <v>0</v>
      </c>
      <c r="J69" s="39"/>
    </row>
    <row r="70" spans="1:10" ht="12.75" customHeight="1" x14ac:dyDescent="0.25">
      <c r="A70" s="22" t="s">
        <v>191</v>
      </c>
      <c r="B70" s="17" t="s">
        <v>25</v>
      </c>
      <c r="C70" s="18">
        <v>75050.990000000005</v>
      </c>
      <c r="D70" s="18">
        <v>24479285</v>
      </c>
      <c r="E70" s="18">
        <v>89579.5</v>
      </c>
      <c r="F70" s="19">
        <f t="shared" si="1"/>
        <v>119.35818568149466</v>
      </c>
      <c r="G70" s="19">
        <f t="shared" si="2"/>
        <v>0.36594001826442235</v>
      </c>
      <c r="H70" s="20">
        <f t="shared" si="4"/>
        <v>14528.509999999995</v>
      </c>
      <c r="J70" s="39"/>
    </row>
    <row r="71" spans="1:10" ht="12.75" customHeight="1" x14ac:dyDescent="0.25">
      <c r="A71" s="24" t="s">
        <v>169</v>
      </c>
      <c r="B71" s="25" t="s">
        <v>4</v>
      </c>
      <c r="C71" s="26">
        <v>75050.990000000005</v>
      </c>
      <c r="D71" s="26">
        <v>24389285</v>
      </c>
      <c r="E71" s="26">
        <v>89579.5</v>
      </c>
      <c r="F71" s="27">
        <f t="shared" si="1"/>
        <v>119.35818568149466</v>
      </c>
      <c r="G71" s="27">
        <f t="shared" si="2"/>
        <v>0.36729039002168373</v>
      </c>
      <c r="H71" s="28">
        <f t="shared" si="4"/>
        <v>14528.509999999995</v>
      </c>
      <c r="J71" s="39"/>
    </row>
    <row r="72" spans="1:10" ht="12.75" customHeight="1" x14ac:dyDescent="0.25">
      <c r="A72" s="24" t="s">
        <v>170</v>
      </c>
      <c r="B72" s="25" t="s">
        <v>5</v>
      </c>
      <c r="C72" s="26"/>
      <c r="D72" s="26">
        <v>90000</v>
      </c>
      <c r="E72" s="26"/>
      <c r="F72" s="27" t="str">
        <f t="shared" ref="F72:F120" si="17">IF(C72=0,"x",E72/C72*100)</f>
        <v>x</v>
      </c>
      <c r="G72" s="27">
        <f t="shared" ref="G72:G120" si="18">IF(D72=0,"x",E72/D72*100)</f>
        <v>0</v>
      </c>
      <c r="H72" s="28">
        <f t="shared" si="4"/>
        <v>0</v>
      </c>
      <c r="J72" s="39"/>
    </row>
    <row r="73" spans="1:10" ht="12.75" customHeight="1" x14ac:dyDescent="0.25">
      <c r="A73" s="22" t="s">
        <v>192</v>
      </c>
      <c r="B73" s="17" t="s">
        <v>26</v>
      </c>
      <c r="C73" s="18">
        <v>210751.04</v>
      </c>
      <c r="D73" s="18">
        <v>2052855</v>
      </c>
      <c r="E73" s="18">
        <v>102521.29</v>
      </c>
      <c r="F73" s="19">
        <f t="shared" si="17"/>
        <v>48.645686398510769</v>
      </c>
      <c r="G73" s="19">
        <f t="shared" si="18"/>
        <v>4.9940833619520131</v>
      </c>
      <c r="H73" s="20">
        <f t="shared" ref="H73:H123" si="19">+E73-C73</f>
        <v>-108229.75000000001</v>
      </c>
      <c r="J73" s="39"/>
    </row>
    <row r="74" spans="1:10" ht="12.75" customHeight="1" x14ac:dyDescent="0.25">
      <c r="A74" s="24" t="s">
        <v>169</v>
      </c>
      <c r="B74" s="25" t="s">
        <v>4</v>
      </c>
      <c r="C74" s="26">
        <v>210751.04</v>
      </c>
      <c r="D74" s="26">
        <v>2023730</v>
      </c>
      <c r="E74" s="26">
        <v>102521.29</v>
      </c>
      <c r="F74" s="27">
        <f t="shared" si="17"/>
        <v>48.645686398510769</v>
      </c>
      <c r="G74" s="27">
        <f t="shared" si="18"/>
        <v>5.0659569211307831</v>
      </c>
      <c r="H74" s="28">
        <f t="shared" si="19"/>
        <v>-108229.75000000001</v>
      </c>
      <c r="J74" s="39"/>
    </row>
    <row r="75" spans="1:10" ht="12.75" customHeight="1" x14ac:dyDescent="0.25">
      <c r="A75" s="24" t="s">
        <v>170</v>
      </c>
      <c r="B75" s="25" t="s">
        <v>5</v>
      </c>
      <c r="C75" s="26"/>
      <c r="D75" s="26">
        <v>29125</v>
      </c>
      <c r="E75" s="26"/>
      <c r="F75" s="27" t="str">
        <f t="shared" si="17"/>
        <v>x</v>
      </c>
      <c r="G75" s="27">
        <f t="shared" si="18"/>
        <v>0</v>
      </c>
      <c r="H75" s="28">
        <f t="shared" si="19"/>
        <v>0</v>
      </c>
      <c r="J75" s="39"/>
    </row>
    <row r="76" spans="1:10" ht="12.75" customHeight="1" x14ac:dyDescent="0.25">
      <c r="A76" s="16" t="s">
        <v>193</v>
      </c>
      <c r="B76" s="17" t="s">
        <v>27</v>
      </c>
      <c r="C76" s="18">
        <v>2701187126.1999998</v>
      </c>
      <c r="D76" s="18">
        <v>18590175100</v>
      </c>
      <c r="E76" s="18">
        <v>2423834357.0999999</v>
      </c>
      <c r="F76" s="19">
        <f t="shared" si="17"/>
        <v>89.732189732068775</v>
      </c>
      <c r="G76" s="19">
        <f t="shared" si="18"/>
        <v>13.038254583734393</v>
      </c>
      <c r="H76" s="20">
        <f t="shared" si="19"/>
        <v>-277352769.0999999</v>
      </c>
      <c r="J76" s="39"/>
    </row>
    <row r="77" spans="1:10" ht="12.75" customHeight="1" x14ac:dyDescent="0.25">
      <c r="A77" s="22" t="s">
        <v>194</v>
      </c>
      <c r="B77" s="17" t="s">
        <v>28</v>
      </c>
      <c r="C77" s="18">
        <v>14310456.83</v>
      </c>
      <c r="D77" s="18">
        <v>243084285</v>
      </c>
      <c r="E77" s="18">
        <v>6738627.4199999999</v>
      </c>
      <c r="F77" s="19">
        <f t="shared" si="17"/>
        <v>47.088835108836982</v>
      </c>
      <c r="G77" s="19">
        <f t="shared" si="18"/>
        <v>2.772136183134998</v>
      </c>
      <c r="H77" s="20">
        <f t="shared" si="19"/>
        <v>-7571829.4100000001</v>
      </c>
      <c r="J77" s="39"/>
    </row>
    <row r="78" spans="1:10" ht="12.75" customHeight="1" x14ac:dyDescent="0.25">
      <c r="A78" s="24" t="s">
        <v>169</v>
      </c>
      <c r="B78" s="25" t="s">
        <v>4</v>
      </c>
      <c r="C78" s="26">
        <v>13553594.710000001</v>
      </c>
      <c r="D78" s="26">
        <v>201921785</v>
      </c>
      <c r="E78" s="26">
        <v>6721194.5300000003</v>
      </c>
      <c r="F78" s="27">
        <f t="shared" si="17"/>
        <v>49.589755882555828</v>
      </c>
      <c r="G78" s="27">
        <f t="shared" si="18"/>
        <v>3.3286128735440803</v>
      </c>
      <c r="H78" s="28">
        <f t="shared" si="19"/>
        <v>-6832400.1800000006</v>
      </c>
      <c r="J78" s="39"/>
    </row>
    <row r="79" spans="1:10" ht="12.75" customHeight="1" x14ac:dyDescent="0.25">
      <c r="A79" s="24" t="s">
        <v>170</v>
      </c>
      <c r="B79" s="25" t="s">
        <v>332</v>
      </c>
      <c r="C79" s="26">
        <v>756862.12</v>
      </c>
      <c r="D79" s="26">
        <v>41162500</v>
      </c>
      <c r="E79" s="26">
        <v>17432.89</v>
      </c>
      <c r="F79" s="27">
        <f t="shared" si="17"/>
        <v>2.3033112028383718</v>
      </c>
      <c r="G79" s="27">
        <f t="shared" si="18"/>
        <v>4.2351387792286664E-2</v>
      </c>
      <c r="H79" s="28">
        <f t="shared" si="19"/>
        <v>-739429.23</v>
      </c>
      <c r="J79" s="39"/>
    </row>
    <row r="80" spans="1:10" ht="12.75" customHeight="1" x14ac:dyDescent="0.25">
      <c r="A80" s="22" t="s">
        <v>195</v>
      </c>
      <c r="B80" s="17" t="s">
        <v>29</v>
      </c>
      <c r="C80" s="18">
        <v>2578351683.9000001</v>
      </c>
      <c r="D80" s="18">
        <v>16709989019</v>
      </c>
      <c r="E80" s="18">
        <v>2285300266.9899998</v>
      </c>
      <c r="F80" s="19">
        <f t="shared" si="17"/>
        <v>88.634156514027893</v>
      </c>
      <c r="G80" s="19">
        <f t="shared" si="18"/>
        <v>13.676252356548598</v>
      </c>
      <c r="H80" s="20">
        <f t="shared" si="19"/>
        <v>-293051416.91000032</v>
      </c>
      <c r="J80" s="39"/>
    </row>
    <row r="81" spans="1:10" ht="12.75" customHeight="1" x14ac:dyDescent="0.25">
      <c r="A81" s="24" t="s">
        <v>169</v>
      </c>
      <c r="B81" s="25" t="s">
        <v>4</v>
      </c>
      <c r="C81" s="26">
        <v>2578351683.9000001</v>
      </c>
      <c r="D81" s="26">
        <v>16709589019</v>
      </c>
      <c r="E81" s="26">
        <v>2285300266.9899998</v>
      </c>
      <c r="F81" s="27">
        <f t="shared" si="17"/>
        <v>88.634156514027893</v>
      </c>
      <c r="G81" s="27">
        <f t="shared" si="18"/>
        <v>13.676579743472145</v>
      </c>
      <c r="H81" s="28">
        <f t="shared" si="19"/>
        <v>-293051416.91000032</v>
      </c>
      <c r="J81" s="39"/>
    </row>
    <row r="82" spans="1:10" ht="12.75" customHeight="1" x14ac:dyDescent="0.25">
      <c r="A82" s="24" t="s">
        <v>170</v>
      </c>
      <c r="B82" s="25" t="s">
        <v>332</v>
      </c>
      <c r="C82" s="26"/>
      <c r="D82" s="26">
        <v>400000</v>
      </c>
      <c r="E82" s="26"/>
      <c r="F82" s="27" t="str">
        <f t="shared" si="17"/>
        <v>x</v>
      </c>
      <c r="G82" s="27">
        <f t="shared" si="18"/>
        <v>0</v>
      </c>
      <c r="H82" s="28">
        <f t="shared" si="19"/>
        <v>0</v>
      </c>
      <c r="J82" s="39"/>
    </row>
    <row r="83" spans="1:10" ht="12.75" customHeight="1" x14ac:dyDescent="0.25">
      <c r="A83" s="22" t="s">
        <v>196</v>
      </c>
      <c r="B83" s="17" t="s">
        <v>30</v>
      </c>
      <c r="C83" s="18">
        <v>40933618.799999997</v>
      </c>
      <c r="D83" s="18">
        <v>659500367</v>
      </c>
      <c r="E83" s="18">
        <v>42641776.119999997</v>
      </c>
      <c r="F83" s="19">
        <f t="shared" si="17"/>
        <v>104.17299366651649</v>
      </c>
      <c r="G83" s="19">
        <f t="shared" si="18"/>
        <v>6.4657698848558791</v>
      </c>
      <c r="H83" s="20">
        <f t="shared" si="19"/>
        <v>1708157.3200000003</v>
      </c>
      <c r="J83" s="39"/>
    </row>
    <row r="84" spans="1:10" ht="12.75" customHeight="1" x14ac:dyDescent="0.25">
      <c r="A84" s="24" t="s">
        <v>169</v>
      </c>
      <c r="B84" s="25" t="s">
        <v>4</v>
      </c>
      <c r="C84" s="26">
        <v>40933618.799999997</v>
      </c>
      <c r="D84" s="26">
        <v>608232442</v>
      </c>
      <c r="E84" s="26">
        <v>42637149.119999997</v>
      </c>
      <c r="F84" s="27">
        <f t="shared" si="17"/>
        <v>104.16168999941927</v>
      </c>
      <c r="G84" s="27">
        <f t="shared" si="18"/>
        <v>7.0100090320404176</v>
      </c>
      <c r="H84" s="28">
        <f t="shared" si="19"/>
        <v>1703530.3200000003</v>
      </c>
      <c r="J84" s="39"/>
    </row>
    <row r="85" spans="1:10" ht="12.75" customHeight="1" x14ac:dyDescent="0.25">
      <c r="A85" s="24" t="s">
        <v>170</v>
      </c>
      <c r="B85" s="25" t="s">
        <v>332</v>
      </c>
      <c r="C85" s="26"/>
      <c r="D85" s="26">
        <v>51267925</v>
      </c>
      <c r="E85" s="26">
        <v>4627</v>
      </c>
      <c r="F85" s="27" t="str">
        <f t="shared" si="17"/>
        <v>x</v>
      </c>
      <c r="G85" s="27">
        <f t="shared" si="18"/>
        <v>9.0251360865492413E-3</v>
      </c>
      <c r="H85" s="28">
        <f t="shared" si="19"/>
        <v>4627</v>
      </c>
      <c r="J85" s="39"/>
    </row>
    <row r="86" spans="1:10" ht="12.75" customHeight="1" x14ac:dyDescent="0.25">
      <c r="A86" s="22" t="s">
        <v>197</v>
      </c>
      <c r="B86" s="17" t="s">
        <v>31</v>
      </c>
      <c r="C86" s="18">
        <v>66102334.560000002</v>
      </c>
      <c r="D86" s="18">
        <v>952824259</v>
      </c>
      <c r="E86" s="18">
        <v>87573361.510000005</v>
      </c>
      <c r="F86" s="19">
        <f t="shared" si="17"/>
        <v>132.48149568834231</v>
      </c>
      <c r="G86" s="19">
        <f t="shared" si="18"/>
        <v>9.1909248408420314</v>
      </c>
      <c r="H86" s="20">
        <f t="shared" si="19"/>
        <v>21471026.950000003</v>
      </c>
      <c r="J86" s="39"/>
    </row>
    <row r="87" spans="1:10" ht="12.75" customHeight="1" x14ac:dyDescent="0.25">
      <c r="A87" s="24" t="s">
        <v>169</v>
      </c>
      <c r="B87" s="25" t="s">
        <v>4</v>
      </c>
      <c r="C87" s="26">
        <v>63886788.049999997</v>
      </c>
      <c r="D87" s="26">
        <v>871464259</v>
      </c>
      <c r="E87" s="26">
        <v>81551959.629999995</v>
      </c>
      <c r="F87" s="27">
        <f t="shared" si="17"/>
        <v>127.65074300835822</v>
      </c>
      <c r="G87" s="27">
        <f t="shared" si="18"/>
        <v>9.3580383576006181</v>
      </c>
      <c r="H87" s="28">
        <f t="shared" si="19"/>
        <v>17665171.579999998</v>
      </c>
      <c r="J87" s="39"/>
    </row>
    <row r="88" spans="1:10" ht="12.75" customHeight="1" x14ac:dyDescent="0.25">
      <c r="A88" s="24" t="s">
        <v>170</v>
      </c>
      <c r="B88" s="25" t="s">
        <v>332</v>
      </c>
      <c r="C88" s="26">
        <v>2215546.5099999998</v>
      </c>
      <c r="D88" s="26">
        <v>81360000</v>
      </c>
      <c r="E88" s="26">
        <v>6021401.8799999999</v>
      </c>
      <c r="F88" s="27">
        <f t="shared" si="17"/>
        <v>271.77952946697565</v>
      </c>
      <c r="G88" s="27">
        <f t="shared" si="18"/>
        <v>7.400936430678466</v>
      </c>
      <c r="H88" s="28">
        <f t="shared" si="19"/>
        <v>3805855.37</v>
      </c>
      <c r="J88" s="39"/>
    </row>
    <row r="89" spans="1:10" ht="12.75" customHeight="1" x14ac:dyDescent="0.25">
      <c r="A89" s="22" t="s">
        <v>198</v>
      </c>
      <c r="B89" s="17" t="s">
        <v>392</v>
      </c>
      <c r="C89" s="18">
        <v>1485356.91</v>
      </c>
      <c r="D89" s="18">
        <v>24277170</v>
      </c>
      <c r="E89" s="18">
        <v>1550525.14</v>
      </c>
      <c r="F89" s="19">
        <f t="shared" si="17"/>
        <v>104.38737851901196</v>
      </c>
      <c r="G89" s="19">
        <f t="shared" si="18"/>
        <v>6.3867622956052941</v>
      </c>
      <c r="H89" s="20">
        <f t="shared" si="19"/>
        <v>65168.229999999981</v>
      </c>
      <c r="J89" s="39"/>
    </row>
    <row r="90" spans="1:10" ht="12.75" customHeight="1" x14ac:dyDescent="0.25">
      <c r="A90" s="24" t="s">
        <v>169</v>
      </c>
      <c r="B90" s="25" t="s">
        <v>4</v>
      </c>
      <c r="C90" s="26">
        <v>1473606.91</v>
      </c>
      <c r="D90" s="26">
        <v>23941070</v>
      </c>
      <c r="E90" s="26">
        <v>1531811.09</v>
      </c>
      <c r="F90" s="27">
        <f t="shared" si="17"/>
        <v>103.94977653843928</v>
      </c>
      <c r="G90" s="27">
        <f t="shared" si="18"/>
        <v>6.3982565942123735</v>
      </c>
      <c r="H90" s="28">
        <f t="shared" si="19"/>
        <v>58204.180000000168</v>
      </c>
      <c r="J90" s="39"/>
    </row>
    <row r="91" spans="1:10" ht="12.75" customHeight="1" x14ac:dyDescent="0.25">
      <c r="A91" s="24" t="s">
        <v>170</v>
      </c>
      <c r="B91" s="25" t="s">
        <v>332</v>
      </c>
      <c r="C91" s="26">
        <v>11750</v>
      </c>
      <c r="D91" s="26">
        <v>336100</v>
      </c>
      <c r="E91" s="26">
        <v>18714.05</v>
      </c>
      <c r="F91" s="27">
        <f t="shared" si="17"/>
        <v>159.26851063829787</v>
      </c>
      <c r="G91" s="27">
        <f t="shared" si="18"/>
        <v>5.5680005950609939</v>
      </c>
      <c r="H91" s="28">
        <f t="shared" si="19"/>
        <v>6964.0499999999993</v>
      </c>
      <c r="J91" s="39"/>
    </row>
    <row r="92" spans="1:10" ht="12.75" customHeight="1" x14ac:dyDescent="0.25">
      <c r="A92" s="22" t="s">
        <v>329</v>
      </c>
      <c r="B92" s="17" t="s">
        <v>32</v>
      </c>
      <c r="C92" s="18">
        <v>3675.2</v>
      </c>
      <c r="D92" s="18">
        <v>500000</v>
      </c>
      <c r="E92" s="18">
        <v>29799.919999999998</v>
      </c>
      <c r="F92" s="19">
        <f t="shared" si="17"/>
        <v>810.83804962995214</v>
      </c>
      <c r="G92" s="19">
        <f t="shared" si="18"/>
        <v>5.9599839999999995</v>
      </c>
      <c r="H92" s="20">
        <f t="shared" si="19"/>
        <v>26124.719999999998</v>
      </c>
      <c r="J92" s="39"/>
    </row>
    <row r="93" spans="1:10" ht="12.75" customHeight="1" x14ac:dyDescent="0.25">
      <c r="A93" s="24" t="s">
        <v>169</v>
      </c>
      <c r="B93" s="25" t="s">
        <v>4</v>
      </c>
      <c r="C93" s="26">
        <v>3675.2</v>
      </c>
      <c r="D93" s="26">
        <v>500000</v>
      </c>
      <c r="E93" s="26">
        <v>29799.919999999998</v>
      </c>
      <c r="F93" s="27">
        <f t="shared" si="17"/>
        <v>810.83804962995214</v>
      </c>
      <c r="G93" s="27">
        <f t="shared" si="18"/>
        <v>5.9599839999999995</v>
      </c>
      <c r="H93" s="28">
        <f t="shared" si="19"/>
        <v>26124.719999999998</v>
      </c>
      <c r="J93" s="39"/>
    </row>
    <row r="94" spans="1:10" ht="12.75" customHeight="1" x14ac:dyDescent="0.25">
      <c r="A94" s="16" t="s">
        <v>199</v>
      </c>
      <c r="B94" s="17" t="s">
        <v>33</v>
      </c>
      <c r="C94" s="18">
        <v>24331039.300000001</v>
      </c>
      <c r="D94" s="18">
        <v>342097081</v>
      </c>
      <c r="E94" s="18">
        <v>25258791.800000001</v>
      </c>
      <c r="F94" s="19">
        <f t="shared" si="17"/>
        <v>103.81304098259379</v>
      </c>
      <c r="G94" s="19">
        <f t="shared" si="18"/>
        <v>7.383515733652227</v>
      </c>
      <c r="H94" s="20">
        <f t="shared" si="19"/>
        <v>927752.5</v>
      </c>
      <c r="J94" s="39"/>
    </row>
    <row r="95" spans="1:10" ht="12.75" customHeight="1" x14ac:dyDescent="0.25">
      <c r="A95" s="16" t="s">
        <v>200</v>
      </c>
      <c r="B95" s="17" t="s">
        <v>34</v>
      </c>
      <c r="C95" s="18">
        <v>425975.52</v>
      </c>
      <c r="D95" s="18">
        <v>6966048</v>
      </c>
      <c r="E95" s="18">
        <v>448584.39</v>
      </c>
      <c r="F95" s="19">
        <f t="shared" si="17"/>
        <v>105.3075514761975</v>
      </c>
      <c r="G95" s="19">
        <f t="shared" si="18"/>
        <v>6.4395822423273579</v>
      </c>
      <c r="H95" s="20">
        <f t="shared" si="19"/>
        <v>22608.869999999995</v>
      </c>
      <c r="J95" s="39"/>
    </row>
    <row r="96" spans="1:10" ht="12.75" customHeight="1" x14ac:dyDescent="0.25">
      <c r="A96" s="22" t="s">
        <v>201</v>
      </c>
      <c r="B96" s="17" t="s">
        <v>393</v>
      </c>
      <c r="C96" s="18">
        <v>425975.52</v>
      </c>
      <c r="D96" s="18">
        <v>6966048</v>
      </c>
      <c r="E96" s="18">
        <v>448584.39</v>
      </c>
      <c r="F96" s="19">
        <f t="shared" si="17"/>
        <v>105.3075514761975</v>
      </c>
      <c r="G96" s="19">
        <f t="shared" si="18"/>
        <v>6.4395822423273579</v>
      </c>
      <c r="H96" s="20">
        <f t="shared" si="19"/>
        <v>22608.869999999995</v>
      </c>
      <c r="J96" s="39"/>
    </row>
    <row r="97" spans="1:10" ht="12.75" customHeight="1" x14ac:dyDescent="0.25">
      <c r="A97" s="24" t="s">
        <v>169</v>
      </c>
      <c r="B97" s="25" t="s">
        <v>4</v>
      </c>
      <c r="C97" s="26">
        <v>425975.52</v>
      </c>
      <c r="D97" s="26">
        <v>6866048</v>
      </c>
      <c r="E97" s="26">
        <v>448584.39</v>
      </c>
      <c r="F97" s="27">
        <f t="shared" si="17"/>
        <v>105.3075514761975</v>
      </c>
      <c r="G97" s="27">
        <f t="shared" si="18"/>
        <v>6.5333710163401131</v>
      </c>
      <c r="H97" s="28">
        <f t="shared" si="19"/>
        <v>22608.869999999995</v>
      </c>
      <c r="J97" s="39"/>
    </row>
    <row r="98" spans="1:10" ht="12.75" customHeight="1" x14ac:dyDescent="0.25">
      <c r="A98" s="24" t="s">
        <v>170</v>
      </c>
      <c r="B98" s="25" t="s">
        <v>332</v>
      </c>
      <c r="C98" s="26"/>
      <c r="D98" s="26">
        <v>100000</v>
      </c>
      <c r="E98" s="26"/>
      <c r="F98" s="27" t="str">
        <f t="shared" si="17"/>
        <v>x</v>
      </c>
      <c r="G98" s="27">
        <f t="shared" si="18"/>
        <v>0</v>
      </c>
      <c r="H98" s="28">
        <f t="shared" si="19"/>
        <v>0</v>
      </c>
      <c r="J98" s="39"/>
    </row>
    <row r="99" spans="1:10" ht="12.75" customHeight="1" x14ac:dyDescent="0.25">
      <c r="A99" s="16" t="s">
        <v>202</v>
      </c>
      <c r="B99" s="17" t="s">
        <v>35</v>
      </c>
      <c r="C99" s="18">
        <v>733259191.25999999</v>
      </c>
      <c r="D99" s="18">
        <v>4801780350</v>
      </c>
      <c r="E99" s="18">
        <v>347007274.79000002</v>
      </c>
      <c r="F99" s="19">
        <f t="shared" si="17"/>
        <v>47.323958420994103</v>
      </c>
      <c r="G99" s="19">
        <f t="shared" si="18"/>
        <v>7.2266378196578689</v>
      </c>
      <c r="H99" s="20">
        <f t="shared" si="19"/>
        <v>-386251916.46999997</v>
      </c>
      <c r="J99" s="39"/>
    </row>
    <row r="100" spans="1:10" ht="12.75" customHeight="1" x14ac:dyDescent="0.25">
      <c r="A100" s="22" t="s">
        <v>203</v>
      </c>
      <c r="B100" s="17" t="s">
        <v>36</v>
      </c>
      <c r="C100" s="18">
        <v>733259191.25999999</v>
      </c>
      <c r="D100" s="18">
        <v>4801780350</v>
      </c>
      <c r="E100" s="18">
        <v>347007274.79000002</v>
      </c>
      <c r="F100" s="19">
        <f t="shared" si="17"/>
        <v>47.323958420994103</v>
      </c>
      <c r="G100" s="19">
        <f t="shared" si="18"/>
        <v>7.2266378196578689</v>
      </c>
      <c r="H100" s="20">
        <f t="shared" si="19"/>
        <v>-386251916.46999997</v>
      </c>
      <c r="J100" s="39"/>
    </row>
    <row r="101" spans="1:10" ht="12.75" customHeight="1" x14ac:dyDescent="0.25">
      <c r="A101" s="24" t="s">
        <v>169</v>
      </c>
      <c r="B101" s="25" t="s">
        <v>4</v>
      </c>
      <c r="C101" s="26">
        <v>368021635.19</v>
      </c>
      <c r="D101" s="26">
        <v>4285256785</v>
      </c>
      <c r="E101" s="26">
        <v>319975797.44</v>
      </c>
      <c r="F101" s="27">
        <f t="shared" si="17"/>
        <v>86.944833358724907</v>
      </c>
      <c r="G101" s="27">
        <f t="shared" si="18"/>
        <v>7.466899032982921</v>
      </c>
      <c r="H101" s="28">
        <f t="shared" si="19"/>
        <v>-48045837.75</v>
      </c>
      <c r="J101" s="39"/>
    </row>
    <row r="102" spans="1:10" ht="12.75" customHeight="1" x14ac:dyDescent="0.25">
      <c r="A102" s="24" t="s">
        <v>170</v>
      </c>
      <c r="B102" s="25" t="s">
        <v>332</v>
      </c>
      <c r="C102" s="26">
        <v>365237556.06999999</v>
      </c>
      <c r="D102" s="26">
        <v>516523565</v>
      </c>
      <c r="E102" s="26">
        <v>27031477.350000001</v>
      </c>
      <c r="F102" s="27">
        <f t="shared" si="17"/>
        <v>7.4010673055810443</v>
      </c>
      <c r="G102" s="27">
        <f t="shared" si="18"/>
        <v>5.2333483274862784</v>
      </c>
      <c r="H102" s="28">
        <f t="shared" si="19"/>
        <v>-338206078.71999997</v>
      </c>
      <c r="J102" s="39"/>
    </row>
    <row r="103" spans="1:10" ht="12.75" customHeight="1" x14ac:dyDescent="0.25">
      <c r="A103" s="16" t="s">
        <v>204</v>
      </c>
      <c r="B103" s="17" t="s">
        <v>394</v>
      </c>
      <c r="C103" s="18">
        <v>2003225.01</v>
      </c>
      <c r="D103" s="18">
        <v>83490598</v>
      </c>
      <c r="E103" s="18">
        <v>1133500.77</v>
      </c>
      <c r="F103" s="19">
        <f t="shared" si="17"/>
        <v>56.583796844668989</v>
      </c>
      <c r="G103" s="19">
        <f t="shared" si="18"/>
        <v>1.3576388206010934</v>
      </c>
      <c r="H103" s="20">
        <f t="shared" si="19"/>
        <v>-869724.24</v>
      </c>
      <c r="J103" s="39"/>
    </row>
    <row r="104" spans="1:10" ht="12.75" customHeight="1" x14ac:dyDescent="0.25">
      <c r="A104" s="22" t="s">
        <v>205</v>
      </c>
      <c r="B104" s="17" t="s">
        <v>395</v>
      </c>
      <c r="C104" s="18">
        <v>1663419.25</v>
      </c>
      <c r="D104" s="18">
        <v>75494727</v>
      </c>
      <c r="E104" s="18">
        <v>768958.9</v>
      </c>
      <c r="F104" s="19">
        <f t="shared" si="17"/>
        <v>46.227606179259979</v>
      </c>
      <c r="G104" s="19">
        <f t="shared" si="18"/>
        <v>1.0185597465634919</v>
      </c>
      <c r="H104" s="20">
        <f t="shared" si="19"/>
        <v>-894460.35</v>
      </c>
      <c r="J104" s="39"/>
    </row>
    <row r="105" spans="1:10" ht="12.75" customHeight="1" x14ac:dyDescent="0.25">
      <c r="A105" s="24" t="s">
        <v>169</v>
      </c>
      <c r="B105" s="25" t="s">
        <v>4</v>
      </c>
      <c r="C105" s="26">
        <v>1663419.25</v>
      </c>
      <c r="D105" s="26">
        <v>75212727</v>
      </c>
      <c r="E105" s="26">
        <v>768958.9</v>
      </c>
      <c r="F105" s="27">
        <f t="shared" si="17"/>
        <v>46.227606179259979</v>
      </c>
      <c r="G105" s="27">
        <f t="shared" si="18"/>
        <v>1.022378699285827</v>
      </c>
      <c r="H105" s="28">
        <f t="shared" si="19"/>
        <v>-894460.35</v>
      </c>
      <c r="J105" s="39"/>
    </row>
    <row r="106" spans="1:10" ht="12.75" customHeight="1" x14ac:dyDescent="0.25">
      <c r="A106" s="24" t="s">
        <v>170</v>
      </c>
      <c r="B106" s="25" t="s">
        <v>332</v>
      </c>
      <c r="C106" s="26"/>
      <c r="D106" s="26">
        <v>282000</v>
      </c>
      <c r="E106" s="26"/>
      <c r="F106" s="27" t="str">
        <f t="shared" si="17"/>
        <v>x</v>
      </c>
      <c r="G106" s="27">
        <f t="shared" si="18"/>
        <v>0</v>
      </c>
      <c r="H106" s="28">
        <f t="shared" si="19"/>
        <v>0</v>
      </c>
      <c r="J106" s="39"/>
    </row>
    <row r="107" spans="1:10" ht="12.75" customHeight="1" x14ac:dyDescent="0.25">
      <c r="A107" s="22" t="s">
        <v>206</v>
      </c>
      <c r="B107" s="17" t="s">
        <v>37</v>
      </c>
      <c r="C107" s="18">
        <v>339805.76</v>
      </c>
      <c r="D107" s="18">
        <v>7995871</v>
      </c>
      <c r="E107" s="18">
        <v>364541.87</v>
      </c>
      <c r="F107" s="19">
        <f t="shared" si="17"/>
        <v>107.27948519766115</v>
      </c>
      <c r="G107" s="19">
        <f t="shared" si="18"/>
        <v>4.5591264541411434</v>
      </c>
      <c r="H107" s="20">
        <f t="shared" si="19"/>
        <v>24736.109999999986</v>
      </c>
      <c r="J107" s="39"/>
    </row>
    <row r="108" spans="1:10" ht="12.75" customHeight="1" x14ac:dyDescent="0.25">
      <c r="A108" s="24" t="s">
        <v>169</v>
      </c>
      <c r="B108" s="25" t="s">
        <v>4</v>
      </c>
      <c r="C108" s="26">
        <v>339805.76</v>
      </c>
      <c r="D108" s="26">
        <v>7905871</v>
      </c>
      <c r="E108" s="26">
        <v>364541.87</v>
      </c>
      <c r="F108" s="27">
        <f t="shared" si="17"/>
        <v>107.27948519766115</v>
      </c>
      <c r="G108" s="27">
        <f t="shared" si="18"/>
        <v>4.6110272985734273</v>
      </c>
      <c r="H108" s="28">
        <f t="shared" si="19"/>
        <v>24736.109999999986</v>
      </c>
      <c r="J108" s="39"/>
    </row>
    <row r="109" spans="1:10" ht="12.75" customHeight="1" x14ac:dyDescent="0.25">
      <c r="A109" s="24" t="s">
        <v>170</v>
      </c>
      <c r="B109" s="25" t="s">
        <v>332</v>
      </c>
      <c r="C109" s="26"/>
      <c r="D109" s="26">
        <v>90000</v>
      </c>
      <c r="E109" s="26"/>
      <c r="F109" s="27" t="str">
        <f t="shared" si="17"/>
        <v>x</v>
      </c>
      <c r="G109" s="27">
        <f t="shared" si="18"/>
        <v>0</v>
      </c>
      <c r="H109" s="28">
        <f t="shared" si="19"/>
        <v>0</v>
      </c>
      <c r="J109" s="39"/>
    </row>
    <row r="110" spans="1:10" ht="12.75" customHeight="1" x14ac:dyDescent="0.25">
      <c r="A110" s="16" t="s">
        <v>207</v>
      </c>
      <c r="B110" s="17" t="s">
        <v>396</v>
      </c>
      <c r="C110" s="18">
        <v>13068716.99</v>
      </c>
      <c r="D110" s="18">
        <v>216760757</v>
      </c>
      <c r="E110" s="18">
        <v>9280857.2300000004</v>
      </c>
      <c r="F110" s="19">
        <f t="shared" si="17"/>
        <v>71.015825326247267</v>
      </c>
      <c r="G110" s="19">
        <f t="shared" si="18"/>
        <v>4.2816132211606917</v>
      </c>
      <c r="H110" s="20">
        <f t="shared" si="19"/>
        <v>-3787859.76</v>
      </c>
      <c r="J110" s="39"/>
    </row>
    <row r="111" spans="1:10" ht="12.75" customHeight="1" x14ac:dyDescent="0.25">
      <c r="A111" s="22" t="s">
        <v>208</v>
      </c>
      <c r="B111" s="17" t="s">
        <v>397</v>
      </c>
      <c r="C111" s="18">
        <v>13068716.99</v>
      </c>
      <c r="D111" s="18">
        <v>216760757</v>
      </c>
      <c r="E111" s="18">
        <v>9280857.2300000004</v>
      </c>
      <c r="F111" s="19">
        <f t="shared" si="17"/>
        <v>71.015825326247267</v>
      </c>
      <c r="G111" s="19">
        <f t="shared" si="18"/>
        <v>4.2816132211606917</v>
      </c>
      <c r="H111" s="20">
        <f t="shared" si="19"/>
        <v>-3787859.76</v>
      </c>
      <c r="J111" s="39"/>
    </row>
    <row r="112" spans="1:10" ht="12.75" customHeight="1" x14ac:dyDescent="0.25">
      <c r="A112" s="24" t="s">
        <v>169</v>
      </c>
      <c r="B112" s="25" t="s">
        <v>4</v>
      </c>
      <c r="C112" s="26">
        <v>10128273.41</v>
      </c>
      <c r="D112" s="26">
        <v>146339386</v>
      </c>
      <c r="E112" s="26">
        <v>5635114.9699999997</v>
      </c>
      <c r="F112" s="27">
        <f t="shared" si="17"/>
        <v>55.63746891386495</v>
      </c>
      <c r="G112" s="27">
        <f t="shared" si="18"/>
        <v>3.8507165596553752</v>
      </c>
      <c r="H112" s="28">
        <f t="shared" si="19"/>
        <v>-4493158.4400000004</v>
      </c>
      <c r="J112" s="39"/>
    </row>
    <row r="113" spans="1:10" ht="12.75" customHeight="1" x14ac:dyDescent="0.25">
      <c r="A113" s="24" t="s">
        <v>170</v>
      </c>
      <c r="B113" s="25" t="s">
        <v>332</v>
      </c>
      <c r="C113" s="26">
        <v>2940443.58</v>
      </c>
      <c r="D113" s="26">
        <v>70421371</v>
      </c>
      <c r="E113" s="26">
        <v>3645742.26</v>
      </c>
      <c r="F113" s="27">
        <f t="shared" si="17"/>
        <v>123.98613205154577</v>
      </c>
      <c r="G113" s="27">
        <f t="shared" si="18"/>
        <v>5.1770395949831762</v>
      </c>
      <c r="H113" s="28">
        <f t="shared" si="19"/>
        <v>705298.6799999997</v>
      </c>
      <c r="J113" s="39"/>
    </row>
    <row r="114" spans="1:10" ht="12.75" customHeight="1" x14ac:dyDescent="0.25">
      <c r="A114" s="16" t="s">
        <v>209</v>
      </c>
      <c r="B114" s="17" t="s">
        <v>38</v>
      </c>
      <c r="C114" s="18">
        <v>1454356.76</v>
      </c>
      <c r="D114" s="18">
        <v>306938114</v>
      </c>
      <c r="E114" s="18">
        <v>1393475.88</v>
      </c>
      <c r="F114" s="19">
        <f t="shared" si="17"/>
        <v>95.813896447251352</v>
      </c>
      <c r="G114" s="19">
        <f t="shared" si="18"/>
        <v>0.45399245529996313</v>
      </c>
      <c r="H114" s="20">
        <f t="shared" si="19"/>
        <v>-60880.880000000121</v>
      </c>
      <c r="J114" s="39"/>
    </row>
    <row r="115" spans="1:10" ht="12.75" customHeight="1" x14ac:dyDescent="0.25">
      <c r="A115" s="22" t="s">
        <v>210</v>
      </c>
      <c r="B115" s="17" t="s">
        <v>39</v>
      </c>
      <c r="C115" s="18">
        <v>1454356.76</v>
      </c>
      <c r="D115" s="18">
        <v>306938114</v>
      </c>
      <c r="E115" s="18">
        <v>1393475.88</v>
      </c>
      <c r="F115" s="19">
        <f t="shared" si="17"/>
        <v>95.813896447251352</v>
      </c>
      <c r="G115" s="19">
        <f t="shared" si="18"/>
        <v>0.45399245529996313</v>
      </c>
      <c r="H115" s="20">
        <f t="shared" si="19"/>
        <v>-60880.880000000121</v>
      </c>
      <c r="J115" s="39"/>
    </row>
    <row r="116" spans="1:10" ht="12.75" customHeight="1" x14ac:dyDescent="0.25">
      <c r="A116" s="24" t="s">
        <v>169</v>
      </c>
      <c r="B116" s="25" t="s">
        <v>4</v>
      </c>
      <c r="C116" s="26">
        <v>1454356.76</v>
      </c>
      <c r="D116" s="26">
        <v>303148709</v>
      </c>
      <c r="E116" s="26">
        <v>1393475.88</v>
      </c>
      <c r="F116" s="27">
        <f t="shared" si="17"/>
        <v>95.813896447251352</v>
      </c>
      <c r="G116" s="27">
        <f t="shared" si="18"/>
        <v>0.45966743008626831</v>
      </c>
      <c r="H116" s="28">
        <f t="shared" si="19"/>
        <v>-60880.880000000121</v>
      </c>
      <c r="J116" s="39"/>
    </row>
    <row r="117" spans="1:10" ht="12.75" customHeight="1" x14ac:dyDescent="0.25">
      <c r="A117" s="24" t="s">
        <v>170</v>
      </c>
      <c r="B117" s="25" t="s">
        <v>332</v>
      </c>
      <c r="C117" s="26"/>
      <c r="D117" s="26">
        <v>3789405</v>
      </c>
      <c r="E117" s="26"/>
      <c r="F117" s="27" t="str">
        <f t="shared" si="17"/>
        <v>x</v>
      </c>
      <c r="G117" s="27">
        <f t="shared" si="18"/>
        <v>0</v>
      </c>
      <c r="H117" s="28">
        <f t="shared" si="19"/>
        <v>0</v>
      </c>
      <c r="J117" s="39"/>
    </row>
    <row r="118" spans="1:10" ht="12.75" customHeight="1" x14ac:dyDescent="0.25">
      <c r="A118" s="16" t="s">
        <v>211</v>
      </c>
      <c r="B118" s="17" t="s">
        <v>40</v>
      </c>
      <c r="C118" s="18">
        <v>1492270.42</v>
      </c>
      <c r="D118" s="18">
        <v>0</v>
      </c>
      <c r="E118" s="18"/>
      <c r="F118" s="19">
        <f t="shared" si="17"/>
        <v>0</v>
      </c>
      <c r="G118" s="19" t="str">
        <f t="shared" si="18"/>
        <v>x</v>
      </c>
      <c r="H118" s="20">
        <f t="shared" si="19"/>
        <v>-1492270.42</v>
      </c>
      <c r="J118" s="39"/>
    </row>
    <row r="119" spans="1:10" ht="12.75" customHeight="1" x14ac:dyDescent="0.25">
      <c r="A119" s="22" t="s">
        <v>212</v>
      </c>
      <c r="B119" s="17" t="s">
        <v>41</v>
      </c>
      <c r="C119" s="18">
        <v>1492270.42</v>
      </c>
      <c r="D119" s="18">
        <v>0</v>
      </c>
      <c r="E119" s="18"/>
      <c r="F119" s="19">
        <f t="shared" si="17"/>
        <v>0</v>
      </c>
      <c r="G119" s="19" t="str">
        <f t="shared" si="18"/>
        <v>x</v>
      </c>
      <c r="H119" s="20">
        <f t="shared" si="19"/>
        <v>-1492270.42</v>
      </c>
      <c r="J119" s="39"/>
    </row>
    <row r="120" spans="1:10" ht="12.75" customHeight="1" x14ac:dyDescent="0.25">
      <c r="A120" s="24" t="s">
        <v>169</v>
      </c>
      <c r="B120" s="25" t="s">
        <v>4</v>
      </c>
      <c r="C120" s="26">
        <v>1492270.42</v>
      </c>
      <c r="D120" s="26">
        <v>0</v>
      </c>
      <c r="E120" s="26"/>
      <c r="F120" s="27">
        <f t="shared" si="17"/>
        <v>0</v>
      </c>
      <c r="G120" s="27" t="str">
        <f t="shared" si="18"/>
        <v>x</v>
      </c>
      <c r="H120" s="28">
        <f t="shared" si="19"/>
        <v>-1492270.42</v>
      </c>
      <c r="J120" s="39"/>
    </row>
    <row r="121" spans="1:10" ht="12.75" customHeight="1" x14ac:dyDescent="0.25">
      <c r="A121" s="16" t="s">
        <v>357</v>
      </c>
      <c r="B121" s="17" t="s">
        <v>358</v>
      </c>
      <c r="C121" s="18">
        <v>148893442.86000001</v>
      </c>
      <c r="D121" s="18">
        <v>2023954730</v>
      </c>
      <c r="E121" s="18">
        <v>151027925.22</v>
      </c>
      <c r="F121" s="27">
        <f t="shared" ref="F121:F153" si="20">IF(C121=0,"x",E121/C121*100)</f>
        <v>101.4335637077094</v>
      </c>
      <c r="G121" s="27">
        <f t="shared" ref="G121:G153" si="21">IF(D121=0,"x",E121/D121*100)</f>
        <v>7.4620209128886987</v>
      </c>
      <c r="H121" s="28">
        <f t="shared" si="19"/>
        <v>2134482.3599999845</v>
      </c>
      <c r="J121" s="39"/>
    </row>
    <row r="122" spans="1:10" ht="12.75" customHeight="1" x14ac:dyDescent="0.25">
      <c r="A122" s="22" t="s">
        <v>359</v>
      </c>
      <c r="B122" s="17" t="s">
        <v>360</v>
      </c>
      <c r="C122" s="18">
        <v>148893442.86000001</v>
      </c>
      <c r="D122" s="18">
        <v>2023954730</v>
      </c>
      <c r="E122" s="18">
        <v>151027925.22</v>
      </c>
      <c r="F122" s="27">
        <f t="shared" si="20"/>
        <v>101.4335637077094</v>
      </c>
      <c r="G122" s="27">
        <f t="shared" si="21"/>
        <v>7.4620209128886987</v>
      </c>
      <c r="H122" s="28">
        <f t="shared" si="19"/>
        <v>2134482.3599999845</v>
      </c>
      <c r="J122" s="39"/>
    </row>
    <row r="123" spans="1:10" ht="12.75" customHeight="1" x14ac:dyDescent="0.25">
      <c r="A123" s="24" t="s">
        <v>169</v>
      </c>
      <c r="B123" s="25" t="s">
        <v>4</v>
      </c>
      <c r="C123" s="26">
        <v>148893442.86000001</v>
      </c>
      <c r="D123" s="26">
        <v>2023604730</v>
      </c>
      <c r="E123" s="26">
        <v>151027925.22</v>
      </c>
      <c r="F123" s="27">
        <f t="shared" si="20"/>
        <v>101.4335637077094</v>
      </c>
      <c r="G123" s="27">
        <f t="shared" si="21"/>
        <v>7.463311534165074</v>
      </c>
      <c r="H123" s="28">
        <f t="shared" si="19"/>
        <v>2134482.3599999845</v>
      </c>
      <c r="J123" s="39"/>
    </row>
    <row r="124" spans="1:10" ht="12.75" customHeight="1" x14ac:dyDescent="0.25">
      <c r="A124" s="24" t="s">
        <v>170</v>
      </c>
      <c r="B124" s="25" t="s">
        <v>332</v>
      </c>
      <c r="C124" s="26"/>
      <c r="D124" s="26">
        <v>350000</v>
      </c>
      <c r="E124" s="26"/>
      <c r="F124" s="27" t="str">
        <f t="shared" ref="F124:F125" si="22">IF(C124=0,"x",E124/C124*100)</f>
        <v>x</v>
      </c>
      <c r="G124" s="27">
        <f t="shared" ref="G124:G125" si="23">IF(D124=0,"x",E124/D124*100)</f>
        <v>0</v>
      </c>
      <c r="H124" s="28">
        <f t="shared" ref="H124:H125" si="24">+E124-C124</f>
        <v>0</v>
      </c>
      <c r="J124" s="39"/>
    </row>
    <row r="125" spans="1:10" ht="12.75" customHeight="1" x14ac:dyDescent="0.25">
      <c r="A125" s="16" t="s">
        <v>348</v>
      </c>
      <c r="B125" s="17" t="s">
        <v>349</v>
      </c>
      <c r="C125" s="18">
        <v>23198148.27</v>
      </c>
      <c r="D125" s="18">
        <v>391028789</v>
      </c>
      <c r="E125" s="18">
        <v>26187574.640000001</v>
      </c>
      <c r="F125" s="27">
        <f t="shared" si="22"/>
        <v>112.88648703856224</v>
      </c>
      <c r="G125" s="27">
        <f t="shared" si="23"/>
        <v>6.6970963204450911</v>
      </c>
      <c r="H125" s="28">
        <f t="shared" si="24"/>
        <v>2989426.370000001</v>
      </c>
      <c r="J125" s="39"/>
    </row>
    <row r="126" spans="1:10" ht="12.75" customHeight="1" x14ac:dyDescent="0.25">
      <c r="A126" s="22" t="s">
        <v>350</v>
      </c>
      <c r="B126" s="17" t="s">
        <v>44</v>
      </c>
      <c r="C126" s="18">
        <v>23198148.27</v>
      </c>
      <c r="D126" s="18">
        <v>383579789</v>
      </c>
      <c r="E126" s="18">
        <v>26187574.640000001</v>
      </c>
      <c r="F126" s="19">
        <f t="shared" ref="F126:F128" si="25">IF(C126=0,"x",E126/C126*100)</f>
        <v>112.88648703856224</v>
      </c>
      <c r="G126" s="19">
        <f t="shared" ref="G126:G128" si="26">IF(D126=0,"x",E126/D126*100)</f>
        <v>6.8271518445410058</v>
      </c>
      <c r="H126" s="20">
        <f t="shared" ref="H126:H128" si="27">+E126-C126</f>
        <v>2989426.370000001</v>
      </c>
      <c r="J126" s="39"/>
    </row>
    <row r="127" spans="1:10" ht="12.75" customHeight="1" x14ac:dyDescent="0.25">
      <c r="A127" s="24" t="s">
        <v>169</v>
      </c>
      <c r="B127" s="25" t="s">
        <v>4</v>
      </c>
      <c r="C127" s="26">
        <v>23193335.77</v>
      </c>
      <c r="D127" s="26">
        <v>377940789</v>
      </c>
      <c r="E127" s="26">
        <v>26154446.390000001</v>
      </c>
      <c r="F127" s="27">
        <f t="shared" si="25"/>
        <v>112.767075203689</v>
      </c>
      <c r="G127" s="27">
        <f t="shared" si="26"/>
        <v>6.9202497193283889</v>
      </c>
      <c r="H127" s="28">
        <f t="shared" si="27"/>
        <v>2961110.620000001</v>
      </c>
      <c r="J127" s="39"/>
    </row>
    <row r="128" spans="1:10" ht="12.75" customHeight="1" x14ac:dyDescent="0.25">
      <c r="A128" s="24" t="s">
        <v>170</v>
      </c>
      <c r="B128" s="25" t="s">
        <v>332</v>
      </c>
      <c r="C128" s="26">
        <v>4812.5</v>
      </c>
      <c r="D128" s="26">
        <v>5639000</v>
      </c>
      <c r="E128" s="26">
        <v>33128.25</v>
      </c>
      <c r="F128" s="27">
        <f t="shared" si="25"/>
        <v>688.37922077922076</v>
      </c>
      <c r="G128" s="27">
        <f t="shared" si="26"/>
        <v>0.58748448306437318</v>
      </c>
      <c r="H128" s="28">
        <f t="shared" si="27"/>
        <v>28315.75</v>
      </c>
      <c r="J128" s="39"/>
    </row>
    <row r="129" spans="1:10" ht="12.75" customHeight="1" x14ac:dyDescent="0.25">
      <c r="A129" s="22" t="s">
        <v>428</v>
      </c>
      <c r="B129" s="17" t="s">
        <v>429</v>
      </c>
      <c r="C129" s="18"/>
      <c r="D129" s="18">
        <v>7449000</v>
      </c>
      <c r="E129" s="18"/>
      <c r="F129" s="19" t="str">
        <f t="shared" ref="F129:F133" si="28">IF(C129=0,"x",E129/C129*100)</f>
        <v>x</v>
      </c>
      <c r="G129" s="19">
        <f t="shared" ref="G129:G133" si="29">IF(D129=0,"x",E129/D129*100)</f>
        <v>0</v>
      </c>
      <c r="H129" s="20">
        <f t="shared" ref="H129:H133" si="30">+E129-C129</f>
        <v>0</v>
      </c>
      <c r="J129" s="39"/>
    </row>
    <row r="130" spans="1:10" ht="12.75" customHeight="1" x14ac:dyDescent="0.25">
      <c r="A130" s="24" t="s">
        <v>169</v>
      </c>
      <c r="B130" s="25" t="s">
        <v>4</v>
      </c>
      <c r="C130" s="26"/>
      <c r="D130" s="26">
        <v>7142000</v>
      </c>
      <c r="E130" s="26"/>
      <c r="F130" s="27" t="str">
        <f t="shared" si="28"/>
        <v>x</v>
      </c>
      <c r="G130" s="27">
        <f t="shared" si="29"/>
        <v>0</v>
      </c>
      <c r="H130" s="28">
        <f t="shared" si="30"/>
        <v>0</v>
      </c>
      <c r="J130" s="39"/>
    </row>
    <row r="131" spans="1:10" ht="12.75" customHeight="1" x14ac:dyDescent="0.25">
      <c r="A131" s="24" t="s">
        <v>170</v>
      </c>
      <c r="B131" s="25" t="s">
        <v>332</v>
      </c>
      <c r="C131" s="26"/>
      <c r="D131" s="26">
        <v>307000</v>
      </c>
      <c r="E131" s="26"/>
      <c r="F131" s="27" t="str">
        <f t="shared" si="28"/>
        <v>x</v>
      </c>
      <c r="G131" s="27">
        <f t="shared" si="29"/>
        <v>0</v>
      </c>
      <c r="H131" s="28">
        <f t="shared" si="30"/>
        <v>0</v>
      </c>
      <c r="J131" s="39"/>
    </row>
    <row r="132" spans="1:10" ht="12.75" customHeight="1" x14ac:dyDescent="0.25">
      <c r="A132" s="16" t="s">
        <v>213</v>
      </c>
      <c r="B132" s="17" t="s">
        <v>42</v>
      </c>
      <c r="C132" s="18">
        <v>479797600.95999998</v>
      </c>
      <c r="D132" s="18">
        <v>6325156666</v>
      </c>
      <c r="E132" s="18">
        <v>465023541.00999999</v>
      </c>
      <c r="F132" s="27">
        <f t="shared" si="28"/>
        <v>96.920772442288296</v>
      </c>
      <c r="G132" s="27">
        <f t="shared" si="29"/>
        <v>7.3519687426822067</v>
      </c>
      <c r="H132" s="28">
        <f t="shared" si="30"/>
        <v>-14774059.949999988</v>
      </c>
      <c r="J132" s="39"/>
    </row>
    <row r="133" spans="1:10" ht="12.75" customHeight="1" x14ac:dyDescent="0.25">
      <c r="A133" s="22" t="s">
        <v>214</v>
      </c>
      <c r="B133" s="17" t="s">
        <v>43</v>
      </c>
      <c r="C133" s="18">
        <v>479797600.95999998</v>
      </c>
      <c r="D133" s="18">
        <v>6325156666</v>
      </c>
      <c r="E133" s="18">
        <v>465023541.00999999</v>
      </c>
      <c r="F133" s="27">
        <f t="shared" si="28"/>
        <v>96.920772442288296</v>
      </c>
      <c r="G133" s="27">
        <f t="shared" si="29"/>
        <v>7.3519687426822067</v>
      </c>
      <c r="H133" s="28">
        <f t="shared" si="30"/>
        <v>-14774059.949999988</v>
      </c>
      <c r="J133" s="39"/>
    </row>
    <row r="134" spans="1:10" ht="12.75" customHeight="1" x14ac:dyDescent="0.25">
      <c r="A134" s="24" t="s">
        <v>169</v>
      </c>
      <c r="B134" s="25" t="s">
        <v>4</v>
      </c>
      <c r="C134" s="26">
        <v>447232506.80000001</v>
      </c>
      <c r="D134" s="26">
        <v>5632005896</v>
      </c>
      <c r="E134" s="26">
        <v>442468153.75</v>
      </c>
      <c r="F134" s="27">
        <f t="shared" si="20"/>
        <v>98.934703319289213</v>
      </c>
      <c r="G134" s="27">
        <f t="shared" si="21"/>
        <v>7.8563155280830337</v>
      </c>
      <c r="H134" s="28">
        <f t="shared" ref="H134:H153" si="31">+E134-C134</f>
        <v>-4764353.0500000119</v>
      </c>
      <c r="J134" s="39"/>
    </row>
    <row r="135" spans="1:10" ht="12.75" customHeight="1" x14ac:dyDescent="0.25">
      <c r="A135" s="24" t="s">
        <v>170</v>
      </c>
      <c r="B135" s="25" t="s">
        <v>332</v>
      </c>
      <c r="C135" s="26">
        <v>32565094.16</v>
      </c>
      <c r="D135" s="26">
        <v>693150770</v>
      </c>
      <c r="E135" s="26">
        <v>22555387.260000002</v>
      </c>
      <c r="F135" s="27">
        <f t="shared" si="20"/>
        <v>69.262465967947335</v>
      </c>
      <c r="G135" s="27">
        <f t="shared" si="21"/>
        <v>3.2540376836052571</v>
      </c>
      <c r="H135" s="28">
        <f t="shared" si="31"/>
        <v>-10009706.899999999</v>
      </c>
      <c r="J135" s="39"/>
    </row>
    <row r="136" spans="1:10" ht="12.75" customHeight="1" x14ac:dyDescent="0.25">
      <c r="A136" s="16" t="s">
        <v>215</v>
      </c>
      <c r="B136" s="17" t="s">
        <v>45</v>
      </c>
      <c r="C136" s="18">
        <v>74230575.650000006</v>
      </c>
      <c r="D136" s="18">
        <v>1319412764</v>
      </c>
      <c r="E136" s="18">
        <v>85336696.870000005</v>
      </c>
      <c r="F136" s="19">
        <f t="shared" si="20"/>
        <v>114.96165309611202</v>
      </c>
      <c r="G136" s="19">
        <f t="shared" si="21"/>
        <v>6.4677786359508049</v>
      </c>
      <c r="H136" s="20">
        <f t="shared" si="31"/>
        <v>11106121.219999999</v>
      </c>
      <c r="J136" s="39"/>
    </row>
    <row r="137" spans="1:10" ht="12.75" customHeight="1" x14ac:dyDescent="0.25">
      <c r="A137" s="22" t="s">
        <v>216</v>
      </c>
      <c r="B137" s="17" t="s">
        <v>46</v>
      </c>
      <c r="C137" s="18">
        <v>72438090.609999999</v>
      </c>
      <c r="D137" s="18">
        <v>1283504264</v>
      </c>
      <c r="E137" s="18">
        <v>83888468.430000007</v>
      </c>
      <c r="F137" s="19">
        <f t="shared" si="20"/>
        <v>115.80712263889971</v>
      </c>
      <c r="G137" s="19">
        <f t="shared" si="21"/>
        <v>6.5358932403203926</v>
      </c>
      <c r="H137" s="20">
        <f t="shared" si="31"/>
        <v>11450377.820000008</v>
      </c>
      <c r="J137" s="39"/>
    </row>
    <row r="138" spans="1:10" ht="12.75" customHeight="1" x14ac:dyDescent="0.25">
      <c r="A138" s="24" t="s">
        <v>169</v>
      </c>
      <c r="B138" s="25" t="s">
        <v>4</v>
      </c>
      <c r="C138" s="26">
        <v>69290080.670000002</v>
      </c>
      <c r="D138" s="26">
        <v>1052832760</v>
      </c>
      <c r="E138" s="26">
        <v>72976563.200000003</v>
      </c>
      <c r="F138" s="27">
        <f t="shared" si="20"/>
        <v>105.32036114600183</v>
      </c>
      <c r="G138" s="27">
        <f t="shared" si="21"/>
        <v>6.9314487516516863</v>
      </c>
      <c r="H138" s="28">
        <f t="shared" si="31"/>
        <v>3686482.5300000012</v>
      </c>
      <c r="J138" s="39"/>
    </row>
    <row r="139" spans="1:10" ht="12.75" customHeight="1" x14ac:dyDescent="0.25">
      <c r="A139" s="24" t="s">
        <v>170</v>
      </c>
      <c r="B139" s="25" t="s">
        <v>332</v>
      </c>
      <c r="C139" s="26">
        <v>3148009.94</v>
      </c>
      <c r="D139" s="26">
        <v>230671504</v>
      </c>
      <c r="E139" s="26">
        <v>10911905.23</v>
      </c>
      <c r="F139" s="27">
        <f t="shared" si="20"/>
        <v>346.62867773536954</v>
      </c>
      <c r="G139" s="27">
        <f t="shared" si="21"/>
        <v>4.7304955492031651</v>
      </c>
      <c r="H139" s="28">
        <f t="shared" si="31"/>
        <v>7763895.290000001</v>
      </c>
      <c r="J139" s="39"/>
    </row>
    <row r="140" spans="1:10" ht="12.75" customHeight="1" x14ac:dyDescent="0.25">
      <c r="A140" s="22" t="s">
        <v>217</v>
      </c>
      <c r="B140" s="17" t="s">
        <v>47</v>
      </c>
      <c r="C140" s="18">
        <v>1188242.2</v>
      </c>
      <c r="D140" s="18">
        <v>26833500</v>
      </c>
      <c r="E140" s="18">
        <v>1049119.7</v>
      </c>
      <c r="F140" s="19">
        <f t="shared" si="20"/>
        <v>88.291738839101995</v>
      </c>
      <c r="G140" s="19">
        <f t="shared" si="21"/>
        <v>3.9097385730523411</v>
      </c>
      <c r="H140" s="20">
        <f t="shared" si="31"/>
        <v>-139122.5</v>
      </c>
      <c r="J140" s="39"/>
    </row>
    <row r="141" spans="1:10" ht="12.75" customHeight="1" x14ac:dyDescent="0.25">
      <c r="A141" s="24" t="s">
        <v>169</v>
      </c>
      <c r="B141" s="25" t="s">
        <v>4</v>
      </c>
      <c r="C141" s="26">
        <v>1146740.98</v>
      </c>
      <c r="D141" s="26">
        <v>26333500</v>
      </c>
      <c r="E141" s="26">
        <v>1049119.7</v>
      </c>
      <c r="F141" s="27">
        <f t="shared" si="20"/>
        <v>91.487067986355555</v>
      </c>
      <c r="G141" s="27">
        <f t="shared" si="21"/>
        <v>3.9839736457364188</v>
      </c>
      <c r="H141" s="28">
        <f t="shared" si="31"/>
        <v>-97621.280000000028</v>
      </c>
      <c r="J141" s="39"/>
    </row>
    <row r="142" spans="1:10" ht="12.75" customHeight="1" x14ac:dyDescent="0.25">
      <c r="A142" s="24" t="s">
        <v>170</v>
      </c>
      <c r="B142" s="25" t="s">
        <v>332</v>
      </c>
      <c r="C142" s="26">
        <v>41501.22</v>
      </c>
      <c r="D142" s="26">
        <v>500000</v>
      </c>
      <c r="E142" s="26"/>
      <c r="F142" s="27">
        <f t="shared" si="20"/>
        <v>0</v>
      </c>
      <c r="G142" s="27">
        <f t="shared" si="21"/>
        <v>0</v>
      </c>
      <c r="H142" s="28">
        <f t="shared" si="31"/>
        <v>-41501.22</v>
      </c>
      <c r="J142" s="39"/>
    </row>
    <row r="143" spans="1:10" ht="12.75" customHeight="1" x14ac:dyDescent="0.25">
      <c r="A143" s="22" t="s">
        <v>218</v>
      </c>
      <c r="B143" s="17" t="s">
        <v>48</v>
      </c>
      <c r="C143" s="18">
        <v>604242.84</v>
      </c>
      <c r="D143" s="18">
        <v>9075000</v>
      </c>
      <c r="E143" s="18">
        <v>399108.74</v>
      </c>
      <c r="F143" s="19">
        <f t="shared" si="20"/>
        <v>66.05104993879614</v>
      </c>
      <c r="G143" s="19">
        <f t="shared" si="21"/>
        <v>4.3978924517906339</v>
      </c>
      <c r="H143" s="20">
        <f t="shared" si="31"/>
        <v>-205134.09999999998</v>
      </c>
      <c r="J143" s="39"/>
    </row>
    <row r="144" spans="1:10" ht="12.75" customHeight="1" x14ac:dyDescent="0.25">
      <c r="A144" s="24" t="s">
        <v>169</v>
      </c>
      <c r="B144" s="25" t="s">
        <v>4</v>
      </c>
      <c r="C144" s="26">
        <v>555101.36</v>
      </c>
      <c r="D144" s="26">
        <v>8835000</v>
      </c>
      <c r="E144" s="26">
        <v>393572.61</v>
      </c>
      <c r="F144" s="27">
        <f t="shared" si="20"/>
        <v>70.901035083034202</v>
      </c>
      <c r="G144" s="27">
        <f t="shared" si="21"/>
        <v>4.4546984719864176</v>
      </c>
      <c r="H144" s="28">
        <f t="shared" si="31"/>
        <v>-161528.75</v>
      </c>
      <c r="J144" s="39"/>
    </row>
    <row r="145" spans="1:10" ht="12.75" customHeight="1" x14ac:dyDescent="0.25">
      <c r="A145" s="24" t="s">
        <v>170</v>
      </c>
      <c r="B145" s="25" t="s">
        <v>332</v>
      </c>
      <c r="C145" s="26">
        <v>49141.48</v>
      </c>
      <c r="D145" s="26">
        <v>240000</v>
      </c>
      <c r="E145" s="26">
        <v>5536.13</v>
      </c>
      <c r="F145" s="27">
        <f t="shared" si="20"/>
        <v>11.265696515448862</v>
      </c>
      <c r="G145" s="27">
        <f t="shared" si="21"/>
        <v>2.3067208333333333</v>
      </c>
      <c r="H145" s="28">
        <f t="shared" si="31"/>
        <v>-43605.350000000006</v>
      </c>
      <c r="J145" s="39"/>
    </row>
    <row r="146" spans="1:10" ht="12.75" customHeight="1" x14ac:dyDescent="0.25">
      <c r="A146" s="16" t="s">
        <v>219</v>
      </c>
      <c r="B146" s="17" t="s">
        <v>49</v>
      </c>
      <c r="C146" s="18">
        <v>76645108.480000004</v>
      </c>
      <c r="D146" s="18">
        <v>753732753</v>
      </c>
      <c r="E146" s="18">
        <v>63222025.030000001</v>
      </c>
      <c r="F146" s="19">
        <f t="shared" si="20"/>
        <v>82.486705653887014</v>
      </c>
      <c r="G146" s="19">
        <f t="shared" si="21"/>
        <v>8.3878569397925578</v>
      </c>
      <c r="H146" s="20">
        <f t="shared" si="31"/>
        <v>-13423083.450000003</v>
      </c>
      <c r="J146" s="39"/>
    </row>
    <row r="147" spans="1:10" ht="12.75" customHeight="1" x14ac:dyDescent="0.25">
      <c r="A147" s="22" t="s">
        <v>220</v>
      </c>
      <c r="B147" s="17" t="s">
        <v>50</v>
      </c>
      <c r="C147" s="18">
        <v>76645108.480000004</v>
      </c>
      <c r="D147" s="18">
        <v>753732753</v>
      </c>
      <c r="E147" s="18">
        <v>63222025.030000001</v>
      </c>
      <c r="F147" s="19">
        <f t="shared" si="20"/>
        <v>82.486705653887014</v>
      </c>
      <c r="G147" s="19">
        <f t="shared" si="21"/>
        <v>8.3878569397925578</v>
      </c>
      <c r="H147" s="20">
        <f t="shared" si="31"/>
        <v>-13423083.450000003</v>
      </c>
      <c r="J147" s="39"/>
    </row>
    <row r="148" spans="1:10" ht="12.75" customHeight="1" x14ac:dyDescent="0.25">
      <c r="A148" s="24" t="s">
        <v>169</v>
      </c>
      <c r="B148" s="25" t="s">
        <v>4</v>
      </c>
      <c r="C148" s="26">
        <v>76645108.480000004</v>
      </c>
      <c r="D148" s="26">
        <v>713462753</v>
      </c>
      <c r="E148" s="26">
        <v>63186421.5</v>
      </c>
      <c r="F148" s="27">
        <f t="shared" si="20"/>
        <v>82.44025320479264</v>
      </c>
      <c r="G148" s="27">
        <f t="shared" si="21"/>
        <v>8.8563027620308024</v>
      </c>
      <c r="H148" s="28">
        <f t="shared" si="31"/>
        <v>-13458686.980000004</v>
      </c>
      <c r="J148" s="39"/>
    </row>
    <row r="149" spans="1:10" ht="12.75" customHeight="1" x14ac:dyDescent="0.25">
      <c r="A149" s="24" t="s">
        <v>170</v>
      </c>
      <c r="B149" s="25" t="s">
        <v>332</v>
      </c>
      <c r="C149" s="26"/>
      <c r="D149" s="26">
        <v>40270000</v>
      </c>
      <c r="E149" s="26">
        <v>35603.53</v>
      </c>
      <c r="F149" s="27" t="str">
        <f t="shared" si="20"/>
        <v>x</v>
      </c>
      <c r="G149" s="27">
        <f t="shared" si="21"/>
        <v>8.8412043704991297E-2</v>
      </c>
      <c r="H149" s="28">
        <f t="shared" si="31"/>
        <v>35603.53</v>
      </c>
      <c r="J149" s="39"/>
    </row>
    <row r="150" spans="1:10" ht="12.75" customHeight="1" x14ac:dyDescent="0.25">
      <c r="A150" s="16" t="s">
        <v>221</v>
      </c>
      <c r="B150" s="17" t="s">
        <v>51</v>
      </c>
      <c r="C150" s="18">
        <v>5437071.2599999998</v>
      </c>
      <c r="D150" s="18">
        <v>0</v>
      </c>
      <c r="E150" s="18"/>
      <c r="F150" s="19">
        <f t="shared" si="20"/>
        <v>0</v>
      </c>
      <c r="G150" s="19" t="str">
        <f t="shared" si="21"/>
        <v>x</v>
      </c>
      <c r="H150" s="20">
        <f t="shared" si="31"/>
        <v>-5437071.2599999998</v>
      </c>
      <c r="J150" s="39"/>
    </row>
    <row r="151" spans="1:10" ht="12.75" customHeight="1" x14ac:dyDescent="0.25">
      <c r="A151" s="22" t="s">
        <v>222</v>
      </c>
      <c r="B151" s="17" t="s">
        <v>52</v>
      </c>
      <c r="C151" s="18">
        <v>5437071.2599999998</v>
      </c>
      <c r="D151" s="18">
        <v>0</v>
      </c>
      <c r="E151" s="18"/>
      <c r="F151" s="19">
        <f t="shared" si="20"/>
        <v>0</v>
      </c>
      <c r="G151" s="19" t="str">
        <f t="shared" si="21"/>
        <v>x</v>
      </c>
      <c r="H151" s="20">
        <f t="shared" si="31"/>
        <v>-5437071.2599999998</v>
      </c>
      <c r="J151" s="39"/>
    </row>
    <row r="152" spans="1:10" ht="12.75" customHeight="1" x14ac:dyDescent="0.25">
      <c r="A152" s="24" t="s">
        <v>169</v>
      </c>
      <c r="B152" s="25" t="s">
        <v>4</v>
      </c>
      <c r="C152" s="26">
        <v>4562071.26</v>
      </c>
      <c r="D152" s="26">
        <v>0</v>
      </c>
      <c r="E152" s="26"/>
      <c r="F152" s="27">
        <f t="shared" si="20"/>
        <v>0</v>
      </c>
      <c r="G152" s="27" t="str">
        <f t="shared" si="21"/>
        <v>x</v>
      </c>
      <c r="H152" s="28">
        <f t="shared" si="31"/>
        <v>-4562071.26</v>
      </c>
      <c r="J152" s="39"/>
    </row>
    <row r="153" spans="1:10" ht="12.75" customHeight="1" x14ac:dyDescent="0.25">
      <c r="A153" s="24" t="s">
        <v>170</v>
      </c>
      <c r="B153" s="25" t="s">
        <v>332</v>
      </c>
      <c r="C153" s="26">
        <v>875000</v>
      </c>
      <c r="D153" s="26">
        <v>0</v>
      </c>
      <c r="E153" s="26"/>
      <c r="F153" s="27">
        <f t="shared" si="20"/>
        <v>0</v>
      </c>
      <c r="G153" s="27" t="str">
        <f t="shared" si="21"/>
        <v>x</v>
      </c>
      <c r="H153" s="28">
        <f t="shared" si="31"/>
        <v>-875000</v>
      </c>
      <c r="J153" s="39"/>
    </row>
    <row r="154" spans="1:10" ht="12.75" customHeight="1" x14ac:dyDescent="0.25">
      <c r="A154" s="16" t="s">
        <v>223</v>
      </c>
      <c r="B154" s="17" t="s">
        <v>57</v>
      </c>
      <c r="C154" s="18">
        <v>381560.53</v>
      </c>
      <c r="D154" s="18">
        <v>6475520</v>
      </c>
      <c r="E154" s="18">
        <v>434793.26</v>
      </c>
      <c r="F154" s="19">
        <f t="shared" ref="F154:F202" si="32">IF(C154=0,"x",E154/C154*100)</f>
        <v>113.95131986004945</v>
      </c>
      <c r="G154" s="19">
        <f t="shared" ref="G154:G202" si="33">IF(D154=0,"x",E154/D154*100)</f>
        <v>6.7144145952757457</v>
      </c>
      <c r="H154" s="20">
        <f t="shared" ref="H154:H202" si="34">+E154-C154</f>
        <v>53232.729999999981</v>
      </c>
      <c r="J154" s="39"/>
    </row>
    <row r="155" spans="1:10" ht="12.75" customHeight="1" x14ac:dyDescent="0.25">
      <c r="A155" s="22" t="s">
        <v>224</v>
      </c>
      <c r="B155" s="17" t="s">
        <v>58</v>
      </c>
      <c r="C155" s="18">
        <v>381560.53</v>
      </c>
      <c r="D155" s="18">
        <v>6475520</v>
      </c>
      <c r="E155" s="18">
        <v>434793.26</v>
      </c>
      <c r="F155" s="19">
        <f t="shared" si="32"/>
        <v>113.95131986004945</v>
      </c>
      <c r="G155" s="19">
        <f t="shared" si="33"/>
        <v>6.7144145952757457</v>
      </c>
      <c r="H155" s="20">
        <f t="shared" si="34"/>
        <v>53232.729999999981</v>
      </c>
      <c r="J155" s="39"/>
    </row>
    <row r="156" spans="1:10" ht="12.75" customHeight="1" x14ac:dyDescent="0.25">
      <c r="A156" s="24" t="s">
        <v>169</v>
      </c>
      <c r="B156" s="25" t="s">
        <v>4</v>
      </c>
      <c r="C156" s="26">
        <v>381560.53</v>
      </c>
      <c r="D156" s="26">
        <v>6175520</v>
      </c>
      <c r="E156" s="26">
        <v>431533.26</v>
      </c>
      <c r="F156" s="27">
        <f t="shared" si="32"/>
        <v>113.09693379448863</v>
      </c>
      <c r="G156" s="27">
        <f t="shared" si="33"/>
        <v>6.9878044278052709</v>
      </c>
      <c r="H156" s="28">
        <f t="shared" si="34"/>
        <v>49972.729999999981</v>
      </c>
      <c r="J156" s="39"/>
    </row>
    <row r="157" spans="1:10" ht="12.75" customHeight="1" x14ac:dyDescent="0.25">
      <c r="A157" s="24" t="s">
        <v>170</v>
      </c>
      <c r="B157" s="25" t="s">
        <v>332</v>
      </c>
      <c r="C157" s="26"/>
      <c r="D157" s="26">
        <v>300000</v>
      </c>
      <c r="E157" s="26">
        <v>3260</v>
      </c>
      <c r="F157" s="27" t="str">
        <f t="shared" si="32"/>
        <v>x</v>
      </c>
      <c r="G157" s="27">
        <f t="shared" si="33"/>
        <v>1.0866666666666667</v>
      </c>
      <c r="H157" s="28">
        <f t="shared" si="34"/>
        <v>3260</v>
      </c>
      <c r="J157" s="39"/>
    </row>
    <row r="158" spans="1:10" ht="12.75" customHeight="1" x14ac:dyDescent="0.25">
      <c r="A158" s="16" t="s">
        <v>225</v>
      </c>
      <c r="B158" s="17" t="s">
        <v>59</v>
      </c>
      <c r="C158" s="18">
        <v>5130189.26</v>
      </c>
      <c r="D158" s="18">
        <v>0</v>
      </c>
      <c r="E158" s="18"/>
      <c r="F158" s="19">
        <f t="shared" si="32"/>
        <v>0</v>
      </c>
      <c r="G158" s="19" t="str">
        <f t="shared" si="33"/>
        <v>x</v>
      </c>
      <c r="H158" s="20">
        <f t="shared" si="34"/>
        <v>-5130189.26</v>
      </c>
      <c r="J158" s="39"/>
    </row>
    <row r="159" spans="1:10" ht="12.75" customHeight="1" x14ac:dyDescent="0.25">
      <c r="A159" s="22" t="s">
        <v>226</v>
      </c>
      <c r="B159" s="17" t="s">
        <v>60</v>
      </c>
      <c r="C159" s="18">
        <v>5130189.26</v>
      </c>
      <c r="D159" s="18">
        <v>0</v>
      </c>
      <c r="E159" s="18"/>
      <c r="F159" s="19">
        <f t="shared" si="32"/>
        <v>0</v>
      </c>
      <c r="G159" s="19" t="str">
        <f t="shared" si="33"/>
        <v>x</v>
      </c>
      <c r="H159" s="20">
        <f t="shared" si="34"/>
        <v>-5130189.26</v>
      </c>
      <c r="J159" s="39"/>
    </row>
    <row r="160" spans="1:10" ht="12.75" customHeight="1" x14ac:dyDescent="0.25">
      <c r="A160" s="24" t="s">
        <v>169</v>
      </c>
      <c r="B160" s="25" t="s">
        <v>4</v>
      </c>
      <c r="C160" s="26">
        <v>4680478.01</v>
      </c>
      <c r="D160" s="26">
        <v>0</v>
      </c>
      <c r="E160" s="26"/>
      <c r="F160" s="27">
        <f t="shared" si="32"/>
        <v>0</v>
      </c>
      <c r="G160" s="27" t="str">
        <f t="shared" si="33"/>
        <v>x</v>
      </c>
      <c r="H160" s="28">
        <f t="shared" si="34"/>
        <v>-4680478.01</v>
      </c>
      <c r="J160" s="39"/>
    </row>
    <row r="161" spans="1:10" ht="12.75" customHeight="1" x14ac:dyDescent="0.25">
      <c r="A161" s="24" t="s">
        <v>170</v>
      </c>
      <c r="B161" s="25" t="s">
        <v>332</v>
      </c>
      <c r="C161" s="26">
        <v>449711.25</v>
      </c>
      <c r="D161" s="26">
        <v>0</v>
      </c>
      <c r="E161" s="26"/>
      <c r="F161" s="27">
        <f t="shared" si="32"/>
        <v>0</v>
      </c>
      <c r="G161" s="27" t="str">
        <f t="shared" si="33"/>
        <v>x</v>
      </c>
      <c r="H161" s="28">
        <f t="shared" si="34"/>
        <v>-449711.25</v>
      </c>
      <c r="J161" s="39"/>
    </row>
    <row r="162" spans="1:10" ht="12.75" customHeight="1" x14ac:dyDescent="0.25">
      <c r="A162" s="16" t="s">
        <v>227</v>
      </c>
      <c r="B162" s="17" t="s">
        <v>398</v>
      </c>
      <c r="C162" s="18">
        <v>59031696.789999999</v>
      </c>
      <c r="D162" s="18">
        <v>1356759084</v>
      </c>
      <c r="E162" s="18">
        <v>43448071.740000002</v>
      </c>
      <c r="F162" s="19">
        <f t="shared" si="32"/>
        <v>73.601258480783045</v>
      </c>
      <c r="G162" s="19">
        <f t="shared" si="33"/>
        <v>3.2023424241175014</v>
      </c>
      <c r="H162" s="20">
        <f t="shared" si="34"/>
        <v>-15583625.049999997</v>
      </c>
      <c r="J162" s="39"/>
    </row>
    <row r="163" spans="1:10" ht="12.75" customHeight="1" x14ac:dyDescent="0.25">
      <c r="A163" s="22" t="s">
        <v>228</v>
      </c>
      <c r="B163" s="17" t="s">
        <v>61</v>
      </c>
      <c r="C163" s="18">
        <v>1073221.67</v>
      </c>
      <c r="D163" s="18">
        <v>16162004</v>
      </c>
      <c r="E163" s="18">
        <v>980652.11</v>
      </c>
      <c r="F163" s="19">
        <f t="shared" si="32"/>
        <v>91.374609497029638</v>
      </c>
      <c r="G163" s="19">
        <f t="shared" si="33"/>
        <v>6.0676393224503595</v>
      </c>
      <c r="H163" s="20">
        <f t="shared" si="34"/>
        <v>-92569.559999999939</v>
      </c>
      <c r="J163" s="39"/>
    </row>
    <row r="164" spans="1:10" ht="12.75" customHeight="1" x14ac:dyDescent="0.25">
      <c r="A164" s="24" t="s">
        <v>169</v>
      </c>
      <c r="B164" s="25" t="s">
        <v>4</v>
      </c>
      <c r="C164" s="26">
        <v>1073221.67</v>
      </c>
      <c r="D164" s="26">
        <v>15612004</v>
      </c>
      <c r="E164" s="26">
        <v>980652.11</v>
      </c>
      <c r="F164" s="27">
        <f t="shared" si="32"/>
        <v>91.374609497029638</v>
      </c>
      <c r="G164" s="27">
        <f t="shared" si="33"/>
        <v>6.2813980191140093</v>
      </c>
      <c r="H164" s="28">
        <f t="shared" si="34"/>
        <v>-92569.559999999939</v>
      </c>
      <c r="J164" s="39"/>
    </row>
    <row r="165" spans="1:10" ht="12.75" customHeight="1" x14ac:dyDescent="0.25">
      <c r="A165" s="24" t="s">
        <v>170</v>
      </c>
      <c r="B165" s="25" t="s">
        <v>332</v>
      </c>
      <c r="C165" s="26"/>
      <c r="D165" s="26">
        <v>550000</v>
      </c>
      <c r="E165" s="26"/>
      <c r="F165" s="27" t="str">
        <f t="shared" si="32"/>
        <v>x</v>
      </c>
      <c r="G165" s="27">
        <f t="shared" si="33"/>
        <v>0</v>
      </c>
      <c r="H165" s="28">
        <f t="shared" si="34"/>
        <v>0</v>
      </c>
      <c r="J165" s="39"/>
    </row>
    <row r="166" spans="1:10" ht="12.75" customHeight="1" x14ac:dyDescent="0.25">
      <c r="A166" s="22" t="s">
        <v>229</v>
      </c>
      <c r="B166" s="17" t="s">
        <v>399</v>
      </c>
      <c r="C166" s="18">
        <v>36341887.899999999</v>
      </c>
      <c r="D166" s="18">
        <v>723394849</v>
      </c>
      <c r="E166" s="18">
        <v>18156366.600000001</v>
      </c>
      <c r="F166" s="19">
        <f t="shared" si="32"/>
        <v>49.959888297382598</v>
      </c>
      <c r="G166" s="19">
        <f t="shared" si="33"/>
        <v>2.509883312702438</v>
      </c>
      <c r="H166" s="20">
        <f t="shared" si="34"/>
        <v>-18185521.299999997</v>
      </c>
      <c r="J166" s="39"/>
    </row>
    <row r="167" spans="1:10" ht="12.75" customHeight="1" x14ac:dyDescent="0.25">
      <c r="A167" s="24" t="s">
        <v>169</v>
      </c>
      <c r="B167" s="25" t="s">
        <v>4</v>
      </c>
      <c r="C167" s="26">
        <v>36284317.899999999</v>
      </c>
      <c r="D167" s="26">
        <v>721105598</v>
      </c>
      <c r="E167" s="26">
        <v>18150619.100000001</v>
      </c>
      <c r="F167" s="27">
        <f t="shared" si="32"/>
        <v>50.023316271297482</v>
      </c>
      <c r="G167" s="27">
        <f t="shared" si="33"/>
        <v>2.5170542497993482</v>
      </c>
      <c r="H167" s="28">
        <f t="shared" si="34"/>
        <v>-18133698.799999997</v>
      </c>
      <c r="J167" s="39"/>
    </row>
    <row r="168" spans="1:10" ht="12.75" customHeight="1" x14ac:dyDescent="0.25">
      <c r="A168" s="24" t="s">
        <v>170</v>
      </c>
      <c r="B168" s="25" t="s">
        <v>332</v>
      </c>
      <c r="C168" s="26">
        <v>57570</v>
      </c>
      <c r="D168" s="26">
        <v>2289251</v>
      </c>
      <c r="E168" s="26">
        <v>5747.5</v>
      </c>
      <c r="F168" s="27">
        <f t="shared" si="32"/>
        <v>9.9834983498349832</v>
      </c>
      <c r="G168" s="27">
        <f t="shared" si="33"/>
        <v>0.25106464952947494</v>
      </c>
      <c r="H168" s="28">
        <f t="shared" si="34"/>
        <v>-51822.5</v>
      </c>
      <c r="J168" s="39"/>
    </row>
    <row r="169" spans="1:10" ht="12.75" customHeight="1" x14ac:dyDescent="0.25">
      <c r="A169" s="22" t="s">
        <v>230</v>
      </c>
      <c r="B169" s="17" t="s">
        <v>62</v>
      </c>
      <c r="C169" s="18">
        <v>5403879.7199999997</v>
      </c>
      <c r="D169" s="18">
        <v>91053493</v>
      </c>
      <c r="E169" s="18">
        <v>6636864.3600000003</v>
      </c>
      <c r="F169" s="19">
        <f t="shared" si="32"/>
        <v>122.81665588219275</v>
      </c>
      <c r="G169" s="19">
        <f t="shared" si="33"/>
        <v>7.2889728239201101</v>
      </c>
      <c r="H169" s="20">
        <f t="shared" si="34"/>
        <v>1232984.6400000006</v>
      </c>
      <c r="J169" s="39"/>
    </row>
    <row r="170" spans="1:10" ht="12.75" customHeight="1" x14ac:dyDescent="0.25">
      <c r="A170" s="24" t="s">
        <v>169</v>
      </c>
      <c r="B170" s="25" t="s">
        <v>4</v>
      </c>
      <c r="C170" s="26">
        <v>5395691.3099999996</v>
      </c>
      <c r="D170" s="26">
        <v>84459903</v>
      </c>
      <c r="E170" s="26">
        <v>5740429.8799999999</v>
      </c>
      <c r="F170" s="27">
        <f t="shared" si="32"/>
        <v>106.38914552730409</v>
      </c>
      <c r="G170" s="27">
        <f t="shared" si="33"/>
        <v>6.7966332852643694</v>
      </c>
      <c r="H170" s="28">
        <f t="shared" si="34"/>
        <v>344738.5700000003</v>
      </c>
      <c r="J170" s="39"/>
    </row>
    <row r="171" spans="1:10" ht="12.75" customHeight="1" x14ac:dyDescent="0.25">
      <c r="A171" s="24" t="s">
        <v>170</v>
      </c>
      <c r="B171" s="25" t="s">
        <v>332</v>
      </c>
      <c r="C171" s="26">
        <v>8188.41</v>
      </c>
      <c r="D171" s="26">
        <v>6593590</v>
      </c>
      <c r="E171" s="26">
        <v>896434.48</v>
      </c>
      <c r="F171" s="27">
        <f t="shared" si="32"/>
        <v>10947.601304771011</v>
      </c>
      <c r="G171" s="27">
        <f t="shared" si="33"/>
        <v>13.595544763929817</v>
      </c>
      <c r="H171" s="28">
        <f t="shared" si="34"/>
        <v>888246.07</v>
      </c>
      <c r="J171" s="39"/>
    </row>
    <row r="172" spans="1:10" ht="12.75" customHeight="1" x14ac:dyDescent="0.25">
      <c r="A172" s="22" t="s">
        <v>231</v>
      </c>
      <c r="B172" s="17" t="s">
        <v>63</v>
      </c>
      <c r="C172" s="18">
        <v>5445805.8099999996</v>
      </c>
      <c r="D172" s="18">
        <v>159140647</v>
      </c>
      <c r="E172" s="18">
        <v>6148266.9800000004</v>
      </c>
      <c r="F172" s="19">
        <f t="shared" si="32"/>
        <v>112.8991226369124</v>
      </c>
      <c r="G172" s="19">
        <f t="shared" si="33"/>
        <v>3.8634171067558878</v>
      </c>
      <c r="H172" s="20">
        <f t="shared" si="34"/>
        <v>702461.17000000086</v>
      </c>
      <c r="J172" s="39"/>
    </row>
    <row r="173" spans="1:10" ht="12.75" customHeight="1" x14ac:dyDescent="0.25">
      <c r="A173" s="24" t="s">
        <v>169</v>
      </c>
      <c r="B173" s="25" t="s">
        <v>4</v>
      </c>
      <c r="C173" s="26">
        <v>5421447.6500000004</v>
      </c>
      <c r="D173" s="26">
        <v>125564959</v>
      </c>
      <c r="E173" s="26">
        <v>5516294.6799999997</v>
      </c>
      <c r="F173" s="27">
        <f t="shared" si="32"/>
        <v>101.74947792772655</v>
      </c>
      <c r="G173" s="27">
        <f t="shared" si="33"/>
        <v>4.3931800113119142</v>
      </c>
      <c r="H173" s="28">
        <f t="shared" si="34"/>
        <v>94847.029999999329</v>
      </c>
      <c r="J173" s="39"/>
    </row>
    <row r="174" spans="1:10" ht="12.75" customHeight="1" x14ac:dyDescent="0.25">
      <c r="A174" s="24" t="s">
        <v>170</v>
      </c>
      <c r="B174" s="25" t="s">
        <v>332</v>
      </c>
      <c r="C174" s="26">
        <v>24358.16</v>
      </c>
      <c r="D174" s="26">
        <v>33575688</v>
      </c>
      <c r="E174" s="26">
        <v>631972.30000000005</v>
      </c>
      <c r="F174" s="27">
        <f t="shared" si="32"/>
        <v>2594.4993382094544</v>
      </c>
      <c r="G174" s="27">
        <f t="shared" si="33"/>
        <v>1.882231869679037</v>
      </c>
      <c r="H174" s="28">
        <f t="shared" si="34"/>
        <v>607614.14</v>
      </c>
      <c r="J174" s="39"/>
    </row>
    <row r="175" spans="1:10" ht="12.75" customHeight="1" x14ac:dyDescent="0.25">
      <c r="A175" s="22" t="s">
        <v>232</v>
      </c>
      <c r="B175" s="17" t="s">
        <v>64</v>
      </c>
      <c r="C175" s="18">
        <v>3378195.76</v>
      </c>
      <c r="D175" s="18">
        <v>73297009</v>
      </c>
      <c r="E175" s="18">
        <v>3943141.64</v>
      </c>
      <c r="F175" s="19">
        <f t="shared" si="32"/>
        <v>116.72330202676</v>
      </c>
      <c r="G175" s="19">
        <f t="shared" si="33"/>
        <v>5.3796760519927904</v>
      </c>
      <c r="H175" s="20">
        <f t="shared" si="34"/>
        <v>564945.88000000035</v>
      </c>
      <c r="J175" s="39"/>
    </row>
    <row r="176" spans="1:10" ht="12.75" customHeight="1" x14ac:dyDescent="0.25">
      <c r="A176" s="24" t="s">
        <v>169</v>
      </c>
      <c r="B176" s="25" t="s">
        <v>4</v>
      </c>
      <c r="C176" s="26">
        <v>3365133.26</v>
      </c>
      <c r="D176" s="26">
        <v>69422009</v>
      </c>
      <c r="E176" s="26">
        <v>3943141.64</v>
      </c>
      <c r="F176" s="27">
        <f t="shared" si="32"/>
        <v>117.17638902656714</v>
      </c>
      <c r="G176" s="27">
        <f t="shared" si="33"/>
        <v>5.6799589882223094</v>
      </c>
      <c r="H176" s="28">
        <f t="shared" si="34"/>
        <v>578008.38000000035</v>
      </c>
      <c r="J176" s="39"/>
    </row>
    <row r="177" spans="1:10" ht="12.75" customHeight="1" x14ac:dyDescent="0.25">
      <c r="A177" s="24" t="s">
        <v>170</v>
      </c>
      <c r="B177" s="25" t="s">
        <v>332</v>
      </c>
      <c r="C177" s="26">
        <v>13062.5</v>
      </c>
      <c r="D177" s="26">
        <v>3875000</v>
      </c>
      <c r="E177" s="26"/>
      <c r="F177" s="27">
        <f t="shared" si="32"/>
        <v>0</v>
      </c>
      <c r="G177" s="27">
        <f t="shared" si="33"/>
        <v>0</v>
      </c>
      <c r="H177" s="28">
        <f t="shared" si="34"/>
        <v>-13062.5</v>
      </c>
      <c r="J177" s="39"/>
    </row>
    <row r="178" spans="1:10" ht="12.75" customHeight="1" x14ac:dyDescent="0.25">
      <c r="A178" s="22" t="s">
        <v>233</v>
      </c>
      <c r="B178" s="17" t="s">
        <v>65</v>
      </c>
      <c r="C178" s="18">
        <v>188410.14</v>
      </c>
      <c r="D178" s="18">
        <v>3236952</v>
      </c>
      <c r="E178" s="18">
        <v>200467.63</v>
      </c>
      <c r="F178" s="19">
        <f t="shared" si="32"/>
        <v>106.39959717667</v>
      </c>
      <c r="G178" s="19">
        <f t="shared" si="33"/>
        <v>6.1930986310578602</v>
      </c>
      <c r="H178" s="20">
        <f t="shared" si="34"/>
        <v>12057.489999999991</v>
      </c>
      <c r="J178" s="39"/>
    </row>
    <row r="179" spans="1:10" ht="12.75" customHeight="1" x14ac:dyDescent="0.25">
      <c r="A179" s="24" t="s">
        <v>169</v>
      </c>
      <c r="B179" s="25" t="s">
        <v>4</v>
      </c>
      <c r="C179" s="26">
        <v>185743.14</v>
      </c>
      <c r="D179" s="26">
        <v>3162852</v>
      </c>
      <c r="E179" s="26">
        <v>191743.33</v>
      </c>
      <c r="F179" s="27">
        <f t="shared" si="32"/>
        <v>103.2303696384157</v>
      </c>
      <c r="G179" s="27">
        <f t="shared" si="33"/>
        <v>6.0623554311109089</v>
      </c>
      <c r="H179" s="28">
        <f t="shared" si="34"/>
        <v>6000.1899999999732</v>
      </c>
      <c r="J179" s="39"/>
    </row>
    <row r="180" spans="1:10" ht="12.75" customHeight="1" x14ac:dyDescent="0.25">
      <c r="A180" s="24" t="s">
        <v>170</v>
      </c>
      <c r="B180" s="25" t="s">
        <v>332</v>
      </c>
      <c r="C180" s="26">
        <v>2667</v>
      </c>
      <c r="D180" s="26">
        <v>74100</v>
      </c>
      <c r="E180" s="26">
        <v>8724.2999999999993</v>
      </c>
      <c r="F180" s="27">
        <f t="shared" si="32"/>
        <v>327.1203599550056</v>
      </c>
      <c r="G180" s="27">
        <f t="shared" si="33"/>
        <v>11.773684210526316</v>
      </c>
      <c r="H180" s="28">
        <f t="shared" si="34"/>
        <v>6057.2999999999993</v>
      </c>
      <c r="J180" s="39"/>
    </row>
    <row r="181" spans="1:10" ht="12.75" customHeight="1" x14ac:dyDescent="0.25">
      <c r="A181" s="22" t="s">
        <v>234</v>
      </c>
      <c r="B181" s="17" t="s">
        <v>66</v>
      </c>
      <c r="C181" s="18">
        <v>5975834.6200000001</v>
      </c>
      <c r="D181" s="18">
        <v>110877541</v>
      </c>
      <c r="E181" s="18">
        <v>5829410.96</v>
      </c>
      <c r="F181" s="19">
        <f t="shared" si="32"/>
        <v>97.549737077563236</v>
      </c>
      <c r="G181" s="19">
        <f t="shared" si="33"/>
        <v>5.2575218636928458</v>
      </c>
      <c r="H181" s="20">
        <f t="shared" si="34"/>
        <v>-146423.66000000015</v>
      </c>
      <c r="J181" s="39"/>
    </row>
    <row r="182" spans="1:10" ht="12.75" customHeight="1" x14ac:dyDescent="0.25">
      <c r="A182" s="24" t="s">
        <v>169</v>
      </c>
      <c r="B182" s="25" t="s">
        <v>4</v>
      </c>
      <c r="C182" s="26">
        <v>5975834.6200000001</v>
      </c>
      <c r="D182" s="26">
        <v>110507541</v>
      </c>
      <c r="E182" s="26">
        <v>5829410.96</v>
      </c>
      <c r="F182" s="27">
        <f t="shared" si="32"/>
        <v>97.549737077563236</v>
      </c>
      <c r="G182" s="27">
        <f t="shared" si="33"/>
        <v>5.2751250342273019</v>
      </c>
      <c r="H182" s="28">
        <f t="shared" si="34"/>
        <v>-146423.66000000015</v>
      </c>
      <c r="J182" s="39"/>
    </row>
    <row r="183" spans="1:10" ht="12.75" customHeight="1" x14ac:dyDescent="0.25">
      <c r="A183" s="24" t="s">
        <v>170</v>
      </c>
      <c r="B183" s="25" t="s">
        <v>332</v>
      </c>
      <c r="C183" s="26"/>
      <c r="D183" s="26">
        <v>370000</v>
      </c>
      <c r="E183" s="26"/>
      <c r="F183" s="27" t="str">
        <f t="shared" si="32"/>
        <v>x</v>
      </c>
      <c r="G183" s="27">
        <f t="shared" si="33"/>
        <v>0</v>
      </c>
      <c r="H183" s="28">
        <f t="shared" si="34"/>
        <v>0</v>
      </c>
      <c r="J183" s="39"/>
    </row>
    <row r="184" spans="1:10" ht="12.75" customHeight="1" x14ac:dyDescent="0.25">
      <c r="A184" s="22" t="s">
        <v>235</v>
      </c>
      <c r="B184" s="17" t="s">
        <v>67</v>
      </c>
      <c r="C184" s="18">
        <v>181315.24</v>
      </c>
      <c r="D184" s="18">
        <v>111491448</v>
      </c>
      <c r="E184" s="18">
        <v>197339.63</v>
      </c>
      <c r="F184" s="19">
        <f t="shared" si="32"/>
        <v>108.83786161604507</v>
      </c>
      <c r="G184" s="19">
        <f t="shared" si="33"/>
        <v>0.17699979105123831</v>
      </c>
      <c r="H184" s="20">
        <f t="shared" si="34"/>
        <v>16024.390000000014</v>
      </c>
      <c r="J184" s="39"/>
    </row>
    <row r="185" spans="1:10" ht="12.75" customHeight="1" x14ac:dyDescent="0.25">
      <c r="A185" s="24" t="s">
        <v>169</v>
      </c>
      <c r="B185" s="25" t="s">
        <v>4</v>
      </c>
      <c r="C185" s="26">
        <v>181315.24</v>
      </c>
      <c r="D185" s="26">
        <v>111391448</v>
      </c>
      <c r="E185" s="26">
        <v>197339.63</v>
      </c>
      <c r="F185" s="27">
        <f t="shared" si="32"/>
        <v>108.83786161604507</v>
      </c>
      <c r="G185" s="27">
        <f t="shared" si="33"/>
        <v>0.17715868995616252</v>
      </c>
      <c r="H185" s="28">
        <f t="shared" si="34"/>
        <v>16024.390000000014</v>
      </c>
      <c r="J185" s="39"/>
    </row>
    <row r="186" spans="1:10" ht="12.75" customHeight="1" x14ac:dyDescent="0.25">
      <c r="A186" s="24" t="s">
        <v>170</v>
      </c>
      <c r="B186" s="25" t="s">
        <v>332</v>
      </c>
      <c r="C186" s="26"/>
      <c r="D186" s="26">
        <v>100000</v>
      </c>
      <c r="E186" s="26"/>
      <c r="F186" s="27" t="str">
        <f t="shared" ref="F186" si="35">IF(C186=0,"x",E186/C186*100)</f>
        <v>x</v>
      </c>
      <c r="G186" s="27">
        <f t="shared" ref="G186" si="36">IF(D186=0,"x",E186/D186*100)</f>
        <v>0</v>
      </c>
      <c r="H186" s="28">
        <f t="shared" ref="H186" si="37">+E186-C186</f>
        <v>0</v>
      </c>
      <c r="J186" s="39"/>
    </row>
    <row r="187" spans="1:10" ht="12.75" customHeight="1" x14ac:dyDescent="0.25">
      <c r="A187" s="22" t="s">
        <v>236</v>
      </c>
      <c r="B187" s="17" t="s">
        <v>68</v>
      </c>
      <c r="C187" s="18">
        <v>145456.93</v>
      </c>
      <c r="D187" s="18">
        <v>15185776</v>
      </c>
      <c r="E187" s="18">
        <v>353834.83</v>
      </c>
      <c r="F187" s="19">
        <f t="shared" si="32"/>
        <v>243.25745772305248</v>
      </c>
      <c r="G187" s="19">
        <f t="shared" si="33"/>
        <v>2.3300411516671917</v>
      </c>
      <c r="H187" s="20">
        <f t="shared" si="34"/>
        <v>208377.90000000002</v>
      </c>
      <c r="J187" s="39"/>
    </row>
    <row r="188" spans="1:10" ht="12.75" customHeight="1" x14ac:dyDescent="0.25">
      <c r="A188" s="24" t="s">
        <v>169</v>
      </c>
      <c r="B188" s="25" t="s">
        <v>4</v>
      </c>
      <c r="C188" s="26">
        <v>145456.93</v>
      </c>
      <c r="D188" s="26">
        <v>3962603</v>
      </c>
      <c r="E188" s="26">
        <v>353834.83</v>
      </c>
      <c r="F188" s="27">
        <f t="shared" si="32"/>
        <v>243.25745772305248</v>
      </c>
      <c r="G188" s="27">
        <f t="shared" si="33"/>
        <v>8.9293535082873561</v>
      </c>
      <c r="H188" s="28">
        <f t="shared" si="34"/>
        <v>208377.90000000002</v>
      </c>
      <c r="J188" s="39"/>
    </row>
    <row r="189" spans="1:10" ht="12.75" customHeight="1" x14ac:dyDescent="0.25">
      <c r="A189" s="24" t="s">
        <v>170</v>
      </c>
      <c r="B189" s="25" t="s">
        <v>332</v>
      </c>
      <c r="C189" s="26"/>
      <c r="D189" s="26">
        <v>11223173</v>
      </c>
      <c r="E189" s="26"/>
      <c r="F189" s="27" t="str">
        <f t="shared" si="32"/>
        <v>x</v>
      </c>
      <c r="G189" s="27">
        <f t="shared" si="33"/>
        <v>0</v>
      </c>
      <c r="H189" s="28">
        <f t="shared" si="34"/>
        <v>0</v>
      </c>
      <c r="J189" s="39"/>
    </row>
    <row r="190" spans="1:10" ht="12.75" customHeight="1" x14ac:dyDescent="0.25">
      <c r="A190" s="22" t="s">
        <v>237</v>
      </c>
      <c r="B190" s="17" t="s">
        <v>69</v>
      </c>
      <c r="C190" s="18">
        <v>897689</v>
      </c>
      <c r="D190" s="18">
        <v>52919365</v>
      </c>
      <c r="E190" s="18">
        <v>1001727</v>
      </c>
      <c r="F190" s="19">
        <f t="shared" si="32"/>
        <v>111.58953713368437</v>
      </c>
      <c r="G190" s="19">
        <f t="shared" si="33"/>
        <v>1.8929308770050435</v>
      </c>
      <c r="H190" s="20">
        <f t="shared" si="34"/>
        <v>104038</v>
      </c>
      <c r="J190" s="39"/>
    </row>
    <row r="191" spans="1:10" ht="12.75" customHeight="1" x14ac:dyDescent="0.25">
      <c r="A191" s="24" t="s">
        <v>169</v>
      </c>
      <c r="B191" s="25" t="s">
        <v>4</v>
      </c>
      <c r="C191" s="26">
        <v>897689</v>
      </c>
      <c r="D191" s="26">
        <v>51923365</v>
      </c>
      <c r="E191" s="26">
        <v>964540</v>
      </c>
      <c r="F191" s="27">
        <f t="shared" si="32"/>
        <v>107.44701115865294</v>
      </c>
      <c r="G191" s="27">
        <f t="shared" si="33"/>
        <v>1.8576222862289451</v>
      </c>
      <c r="H191" s="28">
        <f t="shared" si="34"/>
        <v>66851</v>
      </c>
      <c r="J191" s="39"/>
    </row>
    <row r="192" spans="1:10" ht="12.75" customHeight="1" x14ac:dyDescent="0.25">
      <c r="A192" s="24" t="s">
        <v>170</v>
      </c>
      <c r="B192" s="25" t="s">
        <v>332</v>
      </c>
      <c r="C192" s="26"/>
      <c r="D192" s="26">
        <v>996000</v>
      </c>
      <c r="E192" s="26">
        <v>37187</v>
      </c>
      <c r="F192" s="27" t="str">
        <f t="shared" si="32"/>
        <v>x</v>
      </c>
      <c r="G192" s="27">
        <f t="shared" si="33"/>
        <v>3.7336345381526104</v>
      </c>
      <c r="H192" s="28">
        <f t="shared" si="34"/>
        <v>37187</v>
      </c>
      <c r="J192" s="39"/>
    </row>
    <row r="193" spans="1:10" ht="12.75" customHeight="1" x14ac:dyDescent="0.25">
      <c r="A193" s="16" t="s">
        <v>238</v>
      </c>
      <c r="B193" s="17" t="s">
        <v>70</v>
      </c>
      <c r="C193" s="18">
        <v>274810638.52999997</v>
      </c>
      <c r="D193" s="18">
        <v>7029631681</v>
      </c>
      <c r="E193" s="18">
        <v>465502504.06999999</v>
      </c>
      <c r="F193" s="19">
        <f t="shared" si="32"/>
        <v>169.39027781458429</v>
      </c>
      <c r="G193" s="19">
        <f t="shared" si="33"/>
        <v>6.6220041844892217</v>
      </c>
      <c r="H193" s="20">
        <f t="shared" si="34"/>
        <v>190691865.54000002</v>
      </c>
      <c r="J193" s="39"/>
    </row>
    <row r="194" spans="1:10" ht="12.75" customHeight="1" x14ac:dyDescent="0.25">
      <c r="A194" s="22" t="s">
        <v>239</v>
      </c>
      <c r="B194" s="17" t="s">
        <v>71</v>
      </c>
      <c r="C194" s="18">
        <v>251761990.63999999</v>
      </c>
      <c r="D194" s="18">
        <v>6671802117</v>
      </c>
      <c r="E194" s="18">
        <v>448174921.86000001</v>
      </c>
      <c r="F194" s="19">
        <f t="shared" si="32"/>
        <v>178.01532340950354</v>
      </c>
      <c r="G194" s="19">
        <f t="shared" si="33"/>
        <v>6.7174492588446784</v>
      </c>
      <c r="H194" s="20">
        <f t="shared" si="34"/>
        <v>196412931.22000003</v>
      </c>
      <c r="J194" s="39"/>
    </row>
    <row r="195" spans="1:10" ht="12.75" customHeight="1" x14ac:dyDescent="0.25">
      <c r="A195" s="24" t="s">
        <v>169</v>
      </c>
      <c r="B195" s="25" t="s">
        <v>4</v>
      </c>
      <c r="C195" s="26">
        <v>249385907.97</v>
      </c>
      <c r="D195" s="26">
        <v>6596684855</v>
      </c>
      <c r="E195" s="26">
        <v>448082547.94</v>
      </c>
      <c r="F195" s="27">
        <f t="shared" si="32"/>
        <v>179.67436555954168</v>
      </c>
      <c r="G195" s="27">
        <f t="shared" si="33"/>
        <v>6.792541371752403</v>
      </c>
      <c r="H195" s="28">
        <f t="shared" si="34"/>
        <v>198696639.97</v>
      </c>
      <c r="J195" s="39"/>
    </row>
    <row r="196" spans="1:10" ht="12.75" customHeight="1" x14ac:dyDescent="0.25">
      <c r="A196" s="24" t="s">
        <v>170</v>
      </c>
      <c r="B196" s="25" t="s">
        <v>332</v>
      </c>
      <c r="C196" s="26">
        <v>2376082.67</v>
      </c>
      <c r="D196" s="26">
        <v>75117262</v>
      </c>
      <c r="E196" s="26">
        <v>92373.92</v>
      </c>
      <c r="F196" s="27">
        <f t="shared" si="32"/>
        <v>3.8876559795791952</v>
      </c>
      <c r="G196" s="27">
        <f t="shared" si="33"/>
        <v>0.12297295926467608</v>
      </c>
      <c r="H196" s="28">
        <f t="shared" si="34"/>
        <v>-2283708.75</v>
      </c>
      <c r="J196" s="39"/>
    </row>
    <row r="197" spans="1:10" ht="12.75" customHeight="1" x14ac:dyDescent="0.25">
      <c r="A197" s="22" t="s">
        <v>240</v>
      </c>
      <c r="B197" s="17" t="s">
        <v>72</v>
      </c>
      <c r="C197" s="18">
        <v>16194431.630000001</v>
      </c>
      <c r="D197" s="18">
        <v>235500587</v>
      </c>
      <c r="E197" s="18">
        <v>11216154.4</v>
      </c>
      <c r="F197" s="19">
        <f t="shared" si="32"/>
        <v>69.259327256797349</v>
      </c>
      <c r="G197" s="19">
        <f t="shared" si="33"/>
        <v>4.7626863876988983</v>
      </c>
      <c r="H197" s="20">
        <f t="shared" si="34"/>
        <v>-4978277.2300000004</v>
      </c>
      <c r="J197" s="39"/>
    </row>
    <row r="198" spans="1:10" ht="12.75" customHeight="1" x14ac:dyDescent="0.25">
      <c r="A198" s="24" t="s">
        <v>169</v>
      </c>
      <c r="B198" s="25" t="s">
        <v>4</v>
      </c>
      <c r="C198" s="26">
        <v>16194431.630000001</v>
      </c>
      <c r="D198" s="26">
        <v>219212462</v>
      </c>
      <c r="E198" s="26">
        <v>11216154.4</v>
      </c>
      <c r="F198" s="27">
        <f t="shared" si="32"/>
        <v>69.259327256797349</v>
      </c>
      <c r="G198" s="27">
        <f t="shared" si="33"/>
        <v>5.1165678710364562</v>
      </c>
      <c r="H198" s="28">
        <f t="shared" si="34"/>
        <v>-4978277.2300000004</v>
      </c>
      <c r="J198" s="39"/>
    </row>
    <row r="199" spans="1:10" ht="12.75" customHeight="1" x14ac:dyDescent="0.25">
      <c r="A199" s="24" t="s">
        <v>170</v>
      </c>
      <c r="B199" s="25" t="s">
        <v>332</v>
      </c>
      <c r="C199" s="26"/>
      <c r="D199" s="26">
        <v>16288125</v>
      </c>
      <c r="E199" s="26"/>
      <c r="F199" s="27" t="str">
        <f t="shared" si="32"/>
        <v>x</v>
      </c>
      <c r="G199" s="27">
        <f t="shared" si="33"/>
        <v>0</v>
      </c>
      <c r="H199" s="28">
        <f t="shared" si="34"/>
        <v>0</v>
      </c>
      <c r="J199" s="39"/>
    </row>
    <row r="200" spans="1:10" ht="12.75" customHeight="1" x14ac:dyDescent="0.25">
      <c r="A200" s="22" t="s">
        <v>241</v>
      </c>
      <c r="B200" s="17" t="s">
        <v>335</v>
      </c>
      <c r="C200" s="18">
        <v>6122000.0499999998</v>
      </c>
      <c r="D200" s="18">
        <v>109449107</v>
      </c>
      <c r="E200" s="18">
        <v>5557034.3799999999</v>
      </c>
      <c r="F200" s="19">
        <f t="shared" si="32"/>
        <v>90.77155071241792</v>
      </c>
      <c r="G200" s="19">
        <f t="shared" si="33"/>
        <v>5.0772770398208911</v>
      </c>
      <c r="H200" s="20">
        <f t="shared" si="34"/>
        <v>-564965.66999999993</v>
      </c>
      <c r="J200" s="39"/>
    </row>
    <row r="201" spans="1:10" ht="12.75" customHeight="1" x14ac:dyDescent="0.25">
      <c r="A201" s="24" t="s">
        <v>169</v>
      </c>
      <c r="B201" s="25" t="s">
        <v>4</v>
      </c>
      <c r="C201" s="26">
        <v>6102800.0499999998</v>
      </c>
      <c r="D201" s="26">
        <v>101018634</v>
      </c>
      <c r="E201" s="26">
        <v>5537285.79</v>
      </c>
      <c r="F201" s="27">
        <f t="shared" si="32"/>
        <v>90.733527964757755</v>
      </c>
      <c r="G201" s="27">
        <f t="shared" si="33"/>
        <v>5.481449877851249</v>
      </c>
      <c r="H201" s="28">
        <f t="shared" si="34"/>
        <v>-565514.25999999978</v>
      </c>
      <c r="J201" s="39"/>
    </row>
    <row r="202" spans="1:10" ht="12.75" customHeight="1" x14ac:dyDescent="0.25">
      <c r="A202" s="24" t="s">
        <v>170</v>
      </c>
      <c r="B202" s="25" t="s">
        <v>332</v>
      </c>
      <c r="C202" s="26">
        <v>19200</v>
      </c>
      <c r="D202" s="26">
        <v>8430473</v>
      </c>
      <c r="E202" s="26">
        <v>19748.59</v>
      </c>
      <c r="F202" s="27">
        <f t="shared" si="32"/>
        <v>102.85723958333332</v>
      </c>
      <c r="G202" s="27">
        <f t="shared" si="33"/>
        <v>0.23425245534859077</v>
      </c>
      <c r="H202" s="28">
        <f t="shared" si="34"/>
        <v>548.59000000000015</v>
      </c>
      <c r="J202" s="39"/>
    </row>
    <row r="203" spans="1:10" ht="12.75" customHeight="1" x14ac:dyDescent="0.25">
      <c r="A203" s="22" t="s">
        <v>333</v>
      </c>
      <c r="B203" s="17" t="s">
        <v>334</v>
      </c>
      <c r="C203" s="18">
        <v>732216.21</v>
      </c>
      <c r="D203" s="18">
        <v>12879870</v>
      </c>
      <c r="E203" s="18">
        <v>554393.43000000005</v>
      </c>
      <c r="F203" s="19">
        <f t="shared" ref="F203:F283" si="38">IF(C203=0,"x",E203/C203*100)</f>
        <v>75.714443688702289</v>
      </c>
      <c r="G203" s="19">
        <f t="shared" ref="G203:G283" si="39">IF(D203=0,"x",E203/D203*100)</f>
        <v>4.3043402611982886</v>
      </c>
      <c r="H203" s="20">
        <f t="shared" ref="H203:H283" si="40">+E203-C203</f>
        <v>-177822.77999999991</v>
      </c>
      <c r="J203" s="39"/>
    </row>
    <row r="204" spans="1:10" ht="12.75" customHeight="1" x14ac:dyDescent="0.25">
      <c r="A204" s="24" t="s">
        <v>169</v>
      </c>
      <c r="B204" s="25" t="s">
        <v>4</v>
      </c>
      <c r="C204" s="26">
        <v>732216.21</v>
      </c>
      <c r="D204" s="26">
        <v>12879870</v>
      </c>
      <c r="E204" s="26">
        <v>554393.43000000005</v>
      </c>
      <c r="F204" s="27">
        <f t="shared" si="38"/>
        <v>75.714443688702289</v>
      </c>
      <c r="G204" s="27">
        <f t="shared" si="39"/>
        <v>4.3043402611982886</v>
      </c>
      <c r="H204" s="28">
        <f t="shared" si="40"/>
        <v>-177822.77999999991</v>
      </c>
      <c r="J204" s="39"/>
    </row>
    <row r="205" spans="1:10" ht="12.75" customHeight="1" x14ac:dyDescent="0.25">
      <c r="A205" s="16" t="s">
        <v>242</v>
      </c>
      <c r="B205" s="17" t="s">
        <v>73</v>
      </c>
      <c r="C205" s="18">
        <v>39664786.119999997</v>
      </c>
      <c r="D205" s="18">
        <v>1507377818</v>
      </c>
      <c r="E205" s="18">
        <v>98478869.579999998</v>
      </c>
      <c r="F205" s="19">
        <f t="shared" si="38"/>
        <v>248.2778283035905</v>
      </c>
      <c r="G205" s="19">
        <f t="shared" si="39"/>
        <v>6.5331245029638607</v>
      </c>
      <c r="H205" s="20">
        <f t="shared" si="40"/>
        <v>58814083.460000001</v>
      </c>
      <c r="J205" s="39"/>
    </row>
    <row r="206" spans="1:10" ht="12.75" customHeight="1" x14ac:dyDescent="0.25">
      <c r="A206" s="22" t="s">
        <v>243</v>
      </c>
      <c r="B206" s="17" t="s">
        <v>74</v>
      </c>
      <c r="C206" s="18">
        <v>30472612.190000001</v>
      </c>
      <c r="D206" s="18">
        <v>1342702118</v>
      </c>
      <c r="E206" s="18">
        <v>91647774.060000002</v>
      </c>
      <c r="F206" s="19">
        <f t="shared" si="38"/>
        <v>300.75457098514005</v>
      </c>
      <c r="G206" s="19">
        <f t="shared" si="39"/>
        <v>6.8256222159321869</v>
      </c>
      <c r="H206" s="20">
        <f t="shared" si="40"/>
        <v>61175161.870000005</v>
      </c>
      <c r="J206" s="39"/>
    </row>
    <row r="207" spans="1:10" ht="12.75" customHeight="1" x14ac:dyDescent="0.25">
      <c r="A207" s="24" t="s">
        <v>169</v>
      </c>
      <c r="B207" s="25" t="s">
        <v>4</v>
      </c>
      <c r="C207" s="26">
        <v>30472612.190000001</v>
      </c>
      <c r="D207" s="26">
        <v>1338777368</v>
      </c>
      <c r="E207" s="26">
        <v>91635669.620000005</v>
      </c>
      <c r="F207" s="27">
        <f t="shared" si="38"/>
        <v>300.71484862748815</v>
      </c>
      <c r="G207" s="27">
        <f t="shared" si="39"/>
        <v>6.844728019035351</v>
      </c>
      <c r="H207" s="28">
        <f t="shared" si="40"/>
        <v>61163057.430000007</v>
      </c>
      <c r="J207" s="39"/>
    </row>
    <row r="208" spans="1:10" ht="12.75" customHeight="1" x14ac:dyDescent="0.25">
      <c r="A208" s="24" t="s">
        <v>170</v>
      </c>
      <c r="B208" s="25" t="s">
        <v>332</v>
      </c>
      <c r="C208" s="26"/>
      <c r="D208" s="26">
        <v>3924750</v>
      </c>
      <c r="E208" s="26">
        <v>12104.44</v>
      </c>
      <c r="F208" s="27" t="str">
        <f t="shared" si="38"/>
        <v>x</v>
      </c>
      <c r="G208" s="27">
        <f t="shared" si="39"/>
        <v>0.30841301993757564</v>
      </c>
      <c r="H208" s="28">
        <f t="shared" si="40"/>
        <v>12104.44</v>
      </c>
      <c r="J208" s="39"/>
    </row>
    <row r="209" spans="1:10" ht="12.75" customHeight="1" x14ac:dyDescent="0.25">
      <c r="A209" s="22" t="s">
        <v>244</v>
      </c>
      <c r="B209" s="17" t="s">
        <v>75</v>
      </c>
      <c r="C209" s="18">
        <v>4243152.79</v>
      </c>
      <c r="D209" s="18">
        <v>74005700</v>
      </c>
      <c r="E209" s="18">
        <v>1586939.18</v>
      </c>
      <c r="F209" s="19">
        <f t="shared" si="38"/>
        <v>37.400000861152108</v>
      </c>
      <c r="G209" s="19">
        <f t="shared" si="39"/>
        <v>2.1443472327131561</v>
      </c>
      <c r="H209" s="20">
        <f t="shared" si="40"/>
        <v>-2656213.6100000003</v>
      </c>
      <c r="J209" s="39"/>
    </row>
    <row r="210" spans="1:10" ht="12.75" customHeight="1" x14ac:dyDescent="0.25">
      <c r="A210" s="24" t="s">
        <v>169</v>
      </c>
      <c r="B210" s="25" t="s">
        <v>4</v>
      </c>
      <c r="C210" s="26">
        <v>4202440.29</v>
      </c>
      <c r="D210" s="26">
        <v>73980700</v>
      </c>
      <c r="E210" s="26">
        <v>1586939.18</v>
      </c>
      <c r="F210" s="27">
        <f t="shared" si="38"/>
        <v>37.762325470185317</v>
      </c>
      <c r="G210" s="27">
        <f t="shared" si="39"/>
        <v>2.1450718633373298</v>
      </c>
      <c r="H210" s="28">
        <f t="shared" si="40"/>
        <v>-2615501.1100000003</v>
      </c>
      <c r="J210" s="39"/>
    </row>
    <row r="211" spans="1:10" ht="12.75" customHeight="1" x14ac:dyDescent="0.25">
      <c r="A211" s="24" t="s">
        <v>170</v>
      </c>
      <c r="B211" s="25" t="s">
        <v>332</v>
      </c>
      <c r="C211" s="26">
        <v>40712.5</v>
      </c>
      <c r="D211" s="26">
        <v>25000</v>
      </c>
      <c r="E211" s="26"/>
      <c r="F211" s="27">
        <f t="shared" si="38"/>
        <v>0</v>
      </c>
      <c r="G211" s="27">
        <f t="shared" si="39"/>
        <v>0</v>
      </c>
      <c r="H211" s="28">
        <f t="shared" si="40"/>
        <v>-40712.5</v>
      </c>
      <c r="J211" s="39"/>
    </row>
    <row r="212" spans="1:10" ht="12.75" customHeight="1" x14ac:dyDescent="0.25">
      <c r="A212" s="22" t="s">
        <v>245</v>
      </c>
      <c r="B212" s="17" t="s">
        <v>400</v>
      </c>
      <c r="C212" s="18">
        <v>4949021.1399999997</v>
      </c>
      <c r="D212" s="18">
        <v>90670000</v>
      </c>
      <c r="E212" s="18">
        <v>5244156.34</v>
      </c>
      <c r="F212" s="19">
        <f t="shared" si="38"/>
        <v>105.96350655313628</v>
      </c>
      <c r="G212" s="19">
        <f t="shared" si="39"/>
        <v>5.7837833241424947</v>
      </c>
      <c r="H212" s="20">
        <f t="shared" si="40"/>
        <v>295135.20000000019</v>
      </c>
      <c r="J212" s="39"/>
    </row>
    <row r="213" spans="1:10" ht="12.75" customHeight="1" x14ac:dyDescent="0.25">
      <c r="A213" s="24" t="s">
        <v>169</v>
      </c>
      <c r="B213" s="25" t="s">
        <v>4</v>
      </c>
      <c r="C213" s="26">
        <v>4949021.1399999997</v>
      </c>
      <c r="D213" s="26">
        <v>88760000</v>
      </c>
      <c r="E213" s="26">
        <v>5242531.34</v>
      </c>
      <c r="F213" s="27">
        <f t="shared" si="38"/>
        <v>105.93067177724767</v>
      </c>
      <c r="G213" s="27">
        <f t="shared" si="39"/>
        <v>5.9064120549797208</v>
      </c>
      <c r="H213" s="28">
        <f t="shared" si="40"/>
        <v>293510.20000000019</v>
      </c>
      <c r="J213" s="39"/>
    </row>
    <row r="214" spans="1:10" ht="12.75" customHeight="1" x14ac:dyDescent="0.25">
      <c r="A214" s="24" t="s">
        <v>170</v>
      </c>
      <c r="B214" s="25" t="s">
        <v>332</v>
      </c>
      <c r="C214" s="26"/>
      <c r="D214" s="26">
        <v>1910000</v>
      </c>
      <c r="E214" s="26">
        <v>1625</v>
      </c>
      <c r="F214" s="27" t="str">
        <f t="shared" si="38"/>
        <v>x</v>
      </c>
      <c r="G214" s="27">
        <f t="shared" si="39"/>
        <v>8.5078534031413605E-2</v>
      </c>
      <c r="H214" s="28">
        <f t="shared" si="40"/>
        <v>1625</v>
      </c>
      <c r="J214" s="39"/>
    </row>
    <row r="215" spans="1:10" ht="12.75" customHeight="1" x14ac:dyDescent="0.25">
      <c r="A215" s="16" t="s">
        <v>246</v>
      </c>
      <c r="B215" s="17" t="s">
        <v>76</v>
      </c>
      <c r="C215" s="18">
        <v>1091553579.01</v>
      </c>
      <c r="D215" s="18">
        <v>8349948194</v>
      </c>
      <c r="E215" s="18">
        <v>940541649.03999996</v>
      </c>
      <c r="F215" s="19">
        <f t="shared" si="38"/>
        <v>86.165412960583893</v>
      </c>
      <c r="G215" s="19">
        <f t="shared" si="39"/>
        <v>11.26404173041268</v>
      </c>
      <c r="H215" s="20">
        <f t="shared" si="40"/>
        <v>-151011929.97000003</v>
      </c>
      <c r="J215" s="39"/>
    </row>
    <row r="216" spans="1:10" ht="12.75" customHeight="1" x14ac:dyDescent="0.25">
      <c r="A216" s="22" t="s">
        <v>247</v>
      </c>
      <c r="B216" s="17" t="s">
        <v>77</v>
      </c>
      <c r="C216" s="18">
        <v>1045163623.66</v>
      </c>
      <c r="D216" s="18">
        <v>6889185014</v>
      </c>
      <c r="E216" s="18">
        <v>878979922.20000005</v>
      </c>
      <c r="F216" s="19">
        <f t="shared" si="38"/>
        <v>84.099743073907362</v>
      </c>
      <c r="G216" s="19">
        <f t="shared" si="39"/>
        <v>12.758837517264565</v>
      </c>
      <c r="H216" s="20">
        <f t="shared" si="40"/>
        <v>-166183701.45999992</v>
      </c>
      <c r="J216" s="39"/>
    </row>
    <row r="217" spans="1:10" ht="12.75" customHeight="1" x14ac:dyDescent="0.25">
      <c r="A217" s="24" t="s">
        <v>169</v>
      </c>
      <c r="B217" s="25" t="s">
        <v>4</v>
      </c>
      <c r="C217" s="26">
        <v>1045106813.67</v>
      </c>
      <c r="D217" s="26">
        <v>6792507619</v>
      </c>
      <c r="E217" s="26">
        <v>878393615.70000005</v>
      </c>
      <c r="F217" s="27">
        <f t="shared" si="38"/>
        <v>84.048214422737388</v>
      </c>
      <c r="G217" s="27">
        <f t="shared" si="39"/>
        <v>12.931801699315843</v>
      </c>
      <c r="H217" s="28">
        <f t="shared" si="40"/>
        <v>-166713197.96999991</v>
      </c>
      <c r="J217" s="39"/>
    </row>
    <row r="218" spans="1:10" ht="12.75" customHeight="1" x14ac:dyDescent="0.25">
      <c r="A218" s="24" t="s">
        <v>170</v>
      </c>
      <c r="B218" s="25" t="s">
        <v>332</v>
      </c>
      <c r="C218" s="26">
        <v>56809.99</v>
      </c>
      <c r="D218" s="26">
        <v>96677395</v>
      </c>
      <c r="E218" s="26">
        <v>586306.5</v>
      </c>
      <c r="F218" s="27">
        <f t="shared" si="38"/>
        <v>1032.0482365865582</v>
      </c>
      <c r="G218" s="27">
        <f t="shared" si="39"/>
        <v>0.60645665928421011</v>
      </c>
      <c r="H218" s="28">
        <f t="shared" si="40"/>
        <v>529496.51</v>
      </c>
      <c r="J218" s="39"/>
    </row>
    <row r="219" spans="1:10" ht="12.75" customHeight="1" x14ac:dyDescent="0.25">
      <c r="A219" s="22" t="s">
        <v>248</v>
      </c>
      <c r="B219" s="17" t="s">
        <v>401</v>
      </c>
      <c r="C219" s="18">
        <v>26663688.84</v>
      </c>
      <c r="D219" s="18">
        <v>332713600</v>
      </c>
      <c r="E219" s="18">
        <v>26142612.280000001</v>
      </c>
      <c r="F219" s="19">
        <f t="shared" si="38"/>
        <v>98.045744671238822</v>
      </c>
      <c r="G219" s="19">
        <f t="shared" si="39"/>
        <v>7.8573921474805966</v>
      </c>
      <c r="H219" s="20">
        <f t="shared" si="40"/>
        <v>-521076.55999999866</v>
      </c>
      <c r="J219" s="39"/>
    </row>
    <row r="220" spans="1:10" ht="12.75" customHeight="1" x14ac:dyDescent="0.25">
      <c r="A220" s="24" t="s">
        <v>169</v>
      </c>
      <c r="B220" s="25" t="s">
        <v>4</v>
      </c>
      <c r="C220" s="26">
        <v>26661229.84</v>
      </c>
      <c r="D220" s="26">
        <v>332185600</v>
      </c>
      <c r="E220" s="26">
        <v>26137513.27</v>
      </c>
      <c r="F220" s="27">
        <f t="shared" si="38"/>
        <v>98.035662371379942</v>
      </c>
      <c r="G220" s="27">
        <f t="shared" si="39"/>
        <v>7.8683462708798935</v>
      </c>
      <c r="H220" s="28">
        <f t="shared" si="40"/>
        <v>-523716.5700000003</v>
      </c>
      <c r="J220" s="39"/>
    </row>
    <row r="221" spans="1:10" ht="12.75" customHeight="1" x14ac:dyDescent="0.25">
      <c r="A221" s="24" t="s">
        <v>170</v>
      </c>
      <c r="B221" s="25" t="s">
        <v>332</v>
      </c>
      <c r="C221" s="26">
        <v>2459</v>
      </c>
      <c r="D221" s="26">
        <v>528000</v>
      </c>
      <c r="E221" s="26">
        <v>5099.01</v>
      </c>
      <c r="F221" s="27">
        <f t="shared" si="38"/>
        <v>207.36112240748272</v>
      </c>
      <c r="G221" s="27">
        <f t="shared" si="39"/>
        <v>0.96572159090909082</v>
      </c>
      <c r="H221" s="28">
        <f t="shared" si="40"/>
        <v>2640.01</v>
      </c>
      <c r="J221" s="39"/>
    </row>
    <row r="222" spans="1:10" ht="12.75" customHeight="1" x14ac:dyDescent="0.25">
      <c r="A222" s="22" t="s">
        <v>249</v>
      </c>
      <c r="B222" s="17" t="s">
        <v>78</v>
      </c>
      <c r="C222" s="18">
        <v>1048985.6100000001</v>
      </c>
      <c r="D222" s="18">
        <v>25482750</v>
      </c>
      <c r="E222" s="18">
        <v>933844.07</v>
      </c>
      <c r="F222" s="19">
        <f t="shared" si="38"/>
        <v>89.023534841435989</v>
      </c>
      <c r="G222" s="19">
        <f t="shared" si="39"/>
        <v>3.6646126104914107</v>
      </c>
      <c r="H222" s="20">
        <f t="shared" si="40"/>
        <v>-115141.54000000015</v>
      </c>
      <c r="J222" s="39"/>
    </row>
    <row r="223" spans="1:10" ht="12.75" customHeight="1" x14ac:dyDescent="0.25">
      <c r="A223" s="24" t="s">
        <v>169</v>
      </c>
      <c r="B223" s="25" t="s">
        <v>4</v>
      </c>
      <c r="C223" s="26">
        <v>1048985.6100000001</v>
      </c>
      <c r="D223" s="26">
        <v>21373750</v>
      </c>
      <c r="E223" s="26">
        <v>933844.07</v>
      </c>
      <c r="F223" s="27">
        <f t="shared" si="38"/>
        <v>89.023534841435989</v>
      </c>
      <c r="G223" s="27">
        <f t="shared" si="39"/>
        <v>4.3691166500964966</v>
      </c>
      <c r="H223" s="28">
        <f t="shared" si="40"/>
        <v>-115141.54000000015</v>
      </c>
      <c r="J223" s="39"/>
    </row>
    <row r="224" spans="1:10" ht="12.75" customHeight="1" x14ac:dyDescent="0.25">
      <c r="A224" s="24" t="s">
        <v>170</v>
      </c>
      <c r="B224" s="25" t="s">
        <v>332</v>
      </c>
      <c r="C224" s="26"/>
      <c r="D224" s="26">
        <v>4109000</v>
      </c>
      <c r="E224" s="26"/>
      <c r="F224" s="27" t="str">
        <f t="shared" si="38"/>
        <v>x</v>
      </c>
      <c r="G224" s="27">
        <f t="shared" si="39"/>
        <v>0</v>
      </c>
      <c r="H224" s="28">
        <f t="shared" si="40"/>
        <v>0</v>
      </c>
      <c r="J224" s="39"/>
    </row>
    <row r="225" spans="1:10" ht="12.75" customHeight="1" x14ac:dyDescent="0.25">
      <c r="A225" s="22" t="s">
        <v>330</v>
      </c>
      <c r="B225" s="17" t="s">
        <v>331</v>
      </c>
      <c r="C225" s="18">
        <v>7924619.6200000001</v>
      </c>
      <c r="D225" s="18">
        <v>107014499</v>
      </c>
      <c r="E225" s="18">
        <v>6474933.3300000001</v>
      </c>
      <c r="F225" s="19">
        <f t="shared" ref="F225:F227" si="41">IF(C225=0,"x",E225/C225*100)</f>
        <v>81.70655047793953</v>
      </c>
      <c r="G225" s="19">
        <f t="shared" ref="G225:G227" si="42">IF(D225=0,"x",E225/D225*100)</f>
        <v>6.0505196870566111</v>
      </c>
      <c r="H225" s="20">
        <f t="shared" ref="H225:H227" si="43">+E225-C225</f>
        <v>-1449686.29</v>
      </c>
      <c r="J225" s="39"/>
    </row>
    <row r="226" spans="1:10" ht="12.75" customHeight="1" x14ac:dyDescent="0.25">
      <c r="A226" s="24" t="s">
        <v>169</v>
      </c>
      <c r="B226" s="25" t="s">
        <v>4</v>
      </c>
      <c r="C226" s="26">
        <v>6268139.46</v>
      </c>
      <c r="D226" s="26">
        <v>92635249</v>
      </c>
      <c r="E226" s="26">
        <v>6448333.3300000001</v>
      </c>
      <c r="F226" s="27">
        <f t="shared" si="41"/>
        <v>102.87475846939755</v>
      </c>
      <c r="G226" s="27">
        <f t="shared" si="42"/>
        <v>6.9609931420381894</v>
      </c>
      <c r="H226" s="28">
        <f t="shared" si="43"/>
        <v>180193.87000000011</v>
      </c>
      <c r="J226" s="39"/>
    </row>
    <row r="227" spans="1:10" ht="12.75" customHeight="1" x14ac:dyDescent="0.25">
      <c r="A227" s="24" t="s">
        <v>170</v>
      </c>
      <c r="B227" s="25" t="s">
        <v>332</v>
      </c>
      <c r="C227" s="26">
        <v>1656480.16</v>
      </c>
      <c r="D227" s="26">
        <v>14379250</v>
      </c>
      <c r="E227" s="26">
        <v>26600</v>
      </c>
      <c r="F227" s="27">
        <f t="shared" si="41"/>
        <v>1.6058145845827698</v>
      </c>
      <c r="G227" s="27">
        <f t="shared" si="42"/>
        <v>0.18498878592416154</v>
      </c>
      <c r="H227" s="28">
        <f t="shared" si="43"/>
        <v>-1629880.16</v>
      </c>
      <c r="J227" s="39"/>
    </row>
    <row r="228" spans="1:10" ht="12.75" customHeight="1" x14ac:dyDescent="0.25">
      <c r="A228" s="22" t="s">
        <v>250</v>
      </c>
      <c r="B228" s="17" t="s">
        <v>79</v>
      </c>
      <c r="C228" s="18">
        <v>377918.5</v>
      </c>
      <c r="D228" s="18">
        <v>6123000</v>
      </c>
      <c r="E228" s="18">
        <v>370250.07</v>
      </c>
      <c r="F228" s="19">
        <f t="shared" si="38"/>
        <v>97.970877318786989</v>
      </c>
      <c r="G228" s="19">
        <f t="shared" si="39"/>
        <v>6.0468735913767766</v>
      </c>
      <c r="H228" s="20">
        <f t="shared" si="40"/>
        <v>-7668.429999999993</v>
      </c>
      <c r="J228" s="39"/>
    </row>
    <row r="229" spans="1:10" ht="12.75" customHeight="1" x14ac:dyDescent="0.25">
      <c r="A229" s="24" t="s">
        <v>169</v>
      </c>
      <c r="B229" s="25" t="s">
        <v>4</v>
      </c>
      <c r="C229" s="26">
        <v>377918.5</v>
      </c>
      <c r="D229" s="26">
        <v>5955000</v>
      </c>
      <c r="E229" s="26">
        <v>366650.07</v>
      </c>
      <c r="F229" s="27">
        <f t="shared" si="38"/>
        <v>97.018290980727329</v>
      </c>
      <c r="G229" s="27">
        <f t="shared" si="39"/>
        <v>6.1570120906801007</v>
      </c>
      <c r="H229" s="28">
        <f t="shared" si="40"/>
        <v>-11268.429999999993</v>
      </c>
      <c r="J229" s="39"/>
    </row>
    <row r="230" spans="1:10" ht="12.75" customHeight="1" x14ac:dyDescent="0.25">
      <c r="A230" s="24" t="s">
        <v>170</v>
      </c>
      <c r="B230" s="25" t="s">
        <v>332</v>
      </c>
      <c r="C230" s="26"/>
      <c r="D230" s="26">
        <v>168000</v>
      </c>
      <c r="E230" s="26">
        <v>3600</v>
      </c>
      <c r="F230" s="27" t="str">
        <f t="shared" si="38"/>
        <v>x</v>
      </c>
      <c r="G230" s="27">
        <f t="shared" si="39"/>
        <v>2.1428571428571428</v>
      </c>
      <c r="H230" s="28">
        <f t="shared" si="40"/>
        <v>3600</v>
      </c>
      <c r="J230" s="39"/>
    </row>
    <row r="231" spans="1:10" ht="12.75" customHeight="1" x14ac:dyDescent="0.25">
      <c r="A231" s="22" t="s">
        <v>251</v>
      </c>
      <c r="B231" s="17" t="s">
        <v>402</v>
      </c>
      <c r="C231" s="18">
        <v>184924.61</v>
      </c>
      <c r="D231" s="18">
        <v>3689000</v>
      </c>
      <c r="E231" s="18">
        <v>229765.54</v>
      </c>
      <c r="F231" s="19">
        <f t="shared" si="38"/>
        <v>124.24822201869186</v>
      </c>
      <c r="G231" s="19">
        <f t="shared" si="39"/>
        <v>6.2283963133640556</v>
      </c>
      <c r="H231" s="20">
        <f t="shared" si="40"/>
        <v>44840.930000000022</v>
      </c>
      <c r="J231" s="39"/>
    </row>
    <row r="232" spans="1:10" ht="12.75" customHeight="1" x14ac:dyDescent="0.25">
      <c r="A232" s="24" t="s">
        <v>169</v>
      </c>
      <c r="B232" s="25" t="s">
        <v>4</v>
      </c>
      <c r="C232" s="26">
        <v>184924.61</v>
      </c>
      <c r="D232" s="26">
        <v>3664000</v>
      </c>
      <c r="E232" s="26">
        <v>229765.54</v>
      </c>
      <c r="F232" s="27">
        <f t="shared" si="38"/>
        <v>124.24822201869186</v>
      </c>
      <c r="G232" s="27">
        <f t="shared" si="39"/>
        <v>6.2708935589519648</v>
      </c>
      <c r="H232" s="28">
        <f t="shared" si="40"/>
        <v>44840.930000000022</v>
      </c>
      <c r="J232" s="39"/>
    </row>
    <row r="233" spans="1:10" ht="12.75" customHeight="1" x14ac:dyDescent="0.25">
      <c r="A233" s="24" t="s">
        <v>170</v>
      </c>
      <c r="B233" s="25" t="s">
        <v>332</v>
      </c>
      <c r="C233" s="26"/>
      <c r="D233" s="26">
        <v>25000</v>
      </c>
      <c r="E233" s="26"/>
      <c r="F233" s="27" t="str">
        <f t="shared" si="38"/>
        <v>x</v>
      </c>
      <c r="G233" s="27">
        <f t="shared" si="39"/>
        <v>0</v>
      </c>
      <c r="H233" s="28">
        <f t="shared" si="40"/>
        <v>0</v>
      </c>
      <c r="J233" s="39"/>
    </row>
    <row r="234" spans="1:10" ht="12.75" customHeight="1" x14ac:dyDescent="0.25">
      <c r="A234" s="22" t="s">
        <v>252</v>
      </c>
      <c r="B234" s="17" t="s">
        <v>80</v>
      </c>
      <c r="C234" s="18">
        <v>10189818.17</v>
      </c>
      <c r="D234" s="18">
        <v>70343000</v>
      </c>
      <c r="E234" s="18">
        <v>11115730.73</v>
      </c>
      <c r="F234" s="19">
        <f t="shared" si="38"/>
        <v>109.08664457552337</v>
      </c>
      <c r="G234" s="19">
        <f t="shared" si="39"/>
        <v>15.80218462391425</v>
      </c>
      <c r="H234" s="20">
        <f t="shared" si="40"/>
        <v>925912.56000000052</v>
      </c>
      <c r="J234" s="39"/>
    </row>
    <row r="235" spans="1:10" ht="12.75" customHeight="1" x14ac:dyDescent="0.25">
      <c r="A235" s="24" t="s">
        <v>169</v>
      </c>
      <c r="B235" s="25" t="s">
        <v>4</v>
      </c>
      <c r="C235" s="26">
        <v>10189568.17</v>
      </c>
      <c r="D235" s="26">
        <v>64217000</v>
      </c>
      <c r="E235" s="26">
        <v>9304980.7300000004</v>
      </c>
      <c r="F235" s="27">
        <f t="shared" si="38"/>
        <v>91.318695500714242</v>
      </c>
      <c r="G235" s="27">
        <f t="shared" si="39"/>
        <v>14.489902564741424</v>
      </c>
      <c r="H235" s="28">
        <f t="shared" si="40"/>
        <v>-884587.43999999948</v>
      </c>
      <c r="J235" s="39"/>
    </row>
    <row r="236" spans="1:10" ht="12.75" customHeight="1" x14ac:dyDescent="0.25">
      <c r="A236" s="24" t="s">
        <v>170</v>
      </c>
      <c r="B236" s="25" t="s">
        <v>332</v>
      </c>
      <c r="C236" s="26">
        <v>250</v>
      </c>
      <c r="D236" s="26">
        <v>6126000</v>
      </c>
      <c r="E236" s="26">
        <v>1810750</v>
      </c>
      <c r="F236" s="27">
        <f t="shared" si="38"/>
        <v>724300</v>
      </c>
      <c r="G236" s="27">
        <f t="shared" si="39"/>
        <v>29.558439438459029</v>
      </c>
      <c r="H236" s="28">
        <f t="shared" si="40"/>
        <v>1810500</v>
      </c>
      <c r="J236" s="39"/>
    </row>
    <row r="237" spans="1:10" ht="12.75" customHeight="1" x14ac:dyDescent="0.25">
      <c r="A237" s="22" t="s">
        <v>430</v>
      </c>
      <c r="B237" s="17" t="s">
        <v>431</v>
      </c>
      <c r="C237" s="18"/>
      <c r="D237" s="18">
        <v>14060500</v>
      </c>
      <c r="E237" s="18">
        <v>128845.66</v>
      </c>
      <c r="F237" s="19" t="str">
        <f t="shared" ref="F237:F266" si="44">IF(C237=0,"x",E237/C237*100)</f>
        <v>x</v>
      </c>
      <c r="G237" s="19">
        <f t="shared" ref="G237:G266" si="45">IF(D237=0,"x",E237/D237*100)</f>
        <v>0.91636613207211703</v>
      </c>
      <c r="H237" s="20">
        <f t="shared" ref="H237:H266" si="46">+E237-C237</f>
        <v>128845.66</v>
      </c>
      <c r="J237" s="39"/>
    </row>
    <row r="238" spans="1:10" ht="12.75" customHeight="1" x14ac:dyDescent="0.25">
      <c r="A238" s="24" t="s">
        <v>169</v>
      </c>
      <c r="B238" s="25" t="s">
        <v>4</v>
      </c>
      <c r="C238" s="26"/>
      <c r="D238" s="26">
        <v>4435500</v>
      </c>
      <c r="E238" s="26">
        <v>128845.66</v>
      </c>
      <c r="F238" s="27" t="str">
        <f t="shared" si="44"/>
        <v>x</v>
      </c>
      <c r="G238" s="27">
        <f t="shared" si="45"/>
        <v>2.9048734077330627</v>
      </c>
      <c r="H238" s="28">
        <f t="shared" si="46"/>
        <v>128845.66</v>
      </c>
      <c r="J238" s="39"/>
    </row>
    <row r="239" spans="1:10" ht="12.75" customHeight="1" x14ac:dyDescent="0.25">
      <c r="A239" s="24" t="s">
        <v>170</v>
      </c>
      <c r="B239" s="25" t="s">
        <v>332</v>
      </c>
      <c r="C239" s="26"/>
      <c r="D239" s="26">
        <v>9625000</v>
      </c>
      <c r="E239" s="26"/>
      <c r="F239" s="27" t="str">
        <f t="shared" si="44"/>
        <v>x</v>
      </c>
      <c r="G239" s="27">
        <f t="shared" si="45"/>
        <v>0</v>
      </c>
      <c r="H239" s="28">
        <f t="shared" si="46"/>
        <v>0</v>
      </c>
      <c r="J239" s="39"/>
    </row>
    <row r="240" spans="1:10" ht="12.75" customHeight="1" x14ac:dyDescent="0.25">
      <c r="A240" s="22" t="s">
        <v>432</v>
      </c>
      <c r="B240" s="17" t="s">
        <v>433</v>
      </c>
      <c r="C240" s="18"/>
      <c r="D240" s="18">
        <v>63465000</v>
      </c>
      <c r="E240" s="18">
        <v>5426064.6900000004</v>
      </c>
      <c r="F240" s="19" t="str">
        <f t="shared" si="44"/>
        <v>x</v>
      </c>
      <c r="G240" s="19">
        <f t="shared" si="45"/>
        <v>8.5496961947530146</v>
      </c>
      <c r="H240" s="20">
        <f t="shared" si="46"/>
        <v>5426064.6900000004</v>
      </c>
      <c r="J240" s="39"/>
    </row>
    <row r="241" spans="1:10" ht="12.75" customHeight="1" x14ac:dyDescent="0.25">
      <c r="A241" s="24" t="s">
        <v>169</v>
      </c>
      <c r="B241" s="25" t="s">
        <v>4</v>
      </c>
      <c r="C241" s="26"/>
      <c r="D241" s="26">
        <v>7155000</v>
      </c>
      <c r="E241" s="26">
        <v>214209.62</v>
      </c>
      <c r="F241" s="27" t="str">
        <f t="shared" si="44"/>
        <v>x</v>
      </c>
      <c r="G241" s="27">
        <f t="shared" si="45"/>
        <v>2.9938451432564639</v>
      </c>
      <c r="H241" s="28">
        <f t="shared" si="46"/>
        <v>214209.62</v>
      </c>
      <c r="J241" s="39"/>
    </row>
    <row r="242" spans="1:10" ht="12.75" customHeight="1" x14ac:dyDescent="0.25">
      <c r="A242" s="24" t="s">
        <v>170</v>
      </c>
      <c r="B242" s="25" t="s">
        <v>332</v>
      </c>
      <c r="C242" s="26"/>
      <c r="D242" s="26">
        <v>56310000</v>
      </c>
      <c r="E242" s="26">
        <v>5211855.07</v>
      </c>
      <c r="F242" s="27" t="str">
        <f t="shared" si="44"/>
        <v>x</v>
      </c>
      <c r="G242" s="27">
        <f t="shared" si="45"/>
        <v>9.2556474338483401</v>
      </c>
      <c r="H242" s="28">
        <f t="shared" si="46"/>
        <v>5211855.07</v>
      </c>
      <c r="J242" s="39"/>
    </row>
    <row r="243" spans="1:10" ht="12.75" customHeight="1" x14ac:dyDescent="0.25">
      <c r="A243" s="22" t="s">
        <v>434</v>
      </c>
      <c r="B243" s="17" t="s">
        <v>435</v>
      </c>
      <c r="C243" s="18"/>
      <c r="D243" s="18">
        <v>88148500</v>
      </c>
      <c r="E243" s="18">
        <v>3372287.8</v>
      </c>
      <c r="F243" s="19" t="str">
        <f t="shared" si="44"/>
        <v>x</v>
      </c>
      <c r="G243" s="19">
        <f t="shared" si="45"/>
        <v>3.8256893764499678</v>
      </c>
      <c r="H243" s="20">
        <f t="shared" si="46"/>
        <v>3372287.8</v>
      </c>
      <c r="J243" s="39"/>
    </row>
    <row r="244" spans="1:10" ht="12.75" customHeight="1" x14ac:dyDescent="0.25">
      <c r="A244" s="24" t="s">
        <v>169</v>
      </c>
      <c r="B244" s="25" t="s">
        <v>4</v>
      </c>
      <c r="C244" s="26"/>
      <c r="D244" s="26">
        <v>29159500</v>
      </c>
      <c r="E244" s="26">
        <v>1576775.27</v>
      </c>
      <c r="F244" s="27" t="str">
        <f t="shared" si="44"/>
        <v>x</v>
      </c>
      <c r="G244" s="27">
        <f t="shared" si="45"/>
        <v>5.4074153191927161</v>
      </c>
      <c r="H244" s="28">
        <f t="shared" si="46"/>
        <v>1576775.27</v>
      </c>
      <c r="J244" s="39"/>
    </row>
    <row r="245" spans="1:10" ht="12.75" customHeight="1" x14ac:dyDescent="0.25">
      <c r="A245" s="24" t="s">
        <v>170</v>
      </c>
      <c r="B245" s="25" t="s">
        <v>332</v>
      </c>
      <c r="C245" s="26"/>
      <c r="D245" s="26">
        <v>58989000</v>
      </c>
      <c r="E245" s="26">
        <v>1795512.53</v>
      </c>
      <c r="F245" s="27" t="str">
        <f t="shared" si="44"/>
        <v>x</v>
      </c>
      <c r="G245" s="27">
        <f t="shared" si="45"/>
        <v>3.0438090660970687</v>
      </c>
      <c r="H245" s="28">
        <f t="shared" si="46"/>
        <v>1795512.53</v>
      </c>
      <c r="J245" s="39"/>
    </row>
    <row r="246" spans="1:10" ht="12.75" customHeight="1" x14ac:dyDescent="0.25">
      <c r="A246" s="22" t="s">
        <v>436</v>
      </c>
      <c r="B246" s="17" t="s">
        <v>437</v>
      </c>
      <c r="C246" s="18"/>
      <c r="D246" s="18">
        <v>30044600</v>
      </c>
      <c r="E246" s="18">
        <v>195016.66</v>
      </c>
      <c r="F246" s="19" t="str">
        <f t="shared" si="44"/>
        <v>x</v>
      </c>
      <c r="G246" s="19">
        <f t="shared" si="45"/>
        <v>0.64909055204595834</v>
      </c>
      <c r="H246" s="20">
        <f t="shared" si="46"/>
        <v>195016.66</v>
      </c>
      <c r="J246" s="39"/>
    </row>
    <row r="247" spans="1:10" ht="12.75" customHeight="1" x14ac:dyDescent="0.25">
      <c r="A247" s="24" t="s">
        <v>169</v>
      </c>
      <c r="B247" s="25" t="s">
        <v>4</v>
      </c>
      <c r="C247" s="26"/>
      <c r="D247" s="26">
        <v>6124600</v>
      </c>
      <c r="E247" s="26">
        <v>176980.71</v>
      </c>
      <c r="F247" s="27" t="str">
        <f t="shared" si="44"/>
        <v>x</v>
      </c>
      <c r="G247" s="27">
        <f t="shared" si="45"/>
        <v>2.8896696927146261</v>
      </c>
      <c r="H247" s="28">
        <f t="shared" si="46"/>
        <v>176980.71</v>
      </c>
      <c r="J247" s="39"/>
    </row>
    <row r="248" spans="1:10" ht="12.75" customHeight="1" x14ac:dyDescent="0.25">
      <c r="A248" s="24" t="s">
        <v>170</v>
      </c>
      <c r="B248" s="25" t="s">
        <v>332</v>
      </c>
      <c r="C248" s="26"/>
      <c r="D248" s="26">
        <v>23920000</v>
      </c>
      <c r="E248" s="26">
        <v>18035.95</v>
      </c>
      <c r="F248" s="27" t="str">
        <f t="shared" si="44"/>
        <v>x</v>
      </c>
      <c r="G248" s="27">
        <f t="shared" si="45"/>
        <v>7.5401128762541819E-2</v>
      </c>
      <c r="H248" s="28">
        <f t="shared" si="46"/>
        <v>18035.95</v>
      </c>
      <c r="J248" s="39"/>
    </row>
    <row r="249" spans="1:10" ht="12.75" customHeight="1" x14ac:dyDescent="0.25">
      <c r="A249" s="22" t="s">
        <v>438</v>
      </c>
      <c r="B249" s="17" t="s">
        <v>439</v>
      </c>
      <c r="C249" s="18"/>
      <c r="D249" s="18">
        <v>37088000</v>
      </c>
      <c r="E249" s="18">
        <v>980473.29</v>
      </c>
      <c r="F249" s="19" t="str">
        <f t="shared" si="44"/>
        <v>x</v>
      </c>
      <c r="G249" s="19">
        <f t="shared" si="45"/>
        <v>2.6436402340379637</v>
      </c>
      <c r="H249" s="20">
        <f t="shared" si="46"/>
        <v>980473.29</v>
      </c>
      <c r="J249" s="39"/>
    </row>
    <row r="250" spans="1:10" ht="12.75" customHeight="1" x14ac:dyDescent="0.25">
      <c r="A250" s="24" t="s">
        <v>169</v>
      </c>
      <c r="B250" s="25" t="s">
        <v>4</v>
      </c>
      <c r="C250" s="26"/>
      <c r="D250" s="26">
        <v>23988000</v>
      </c>
      <c r="E250" s="26">
        <v>782610.46</v>
      </c>
      <c r="F250" s="27" t="str">
        <f t="shared" si="44"/>
        <v>x</v>
      </c>
      <c r="G250" s="27">
        <f t="shared" si="45"/>
        <v>3.2625081707520422</v>
      </c>
      <c r="H250" s="28">
        <f t="shared" si="46"/>
        <v>782610.46</v>
      </c>
      <c r="J250" s="39"/>
    </row>
    <row r="251" spans="1:10" ht="12.75" customHeight="1" x14ac:dyDescent="0.25">
      <c r="A251" s="24" t="s">
        <v>170</v>
      </c>
      <c r="B251" s="25" t="s">
        <v>332</v>
      </c>
      <c r="C251" s="26"/>
      <c r="D251" s="26">
        <v>13100000</v>
      </c>
      <c r="E251" s="26">
        <v>197862.83</v>
      </c>
      <c r="F251" s="27" t="str">
        <f t="shared" si="44"/>
        <v>x</v>
      </c>
      <c r="G251" s="27">
        <f t="shared" si="45"/>
        <v>1.510403282442748</v>
      </c>
      <c r="H251" s="28">
        <f t="shared" si="46"/>
        <v>197862.83</v>
      </c>
      <c r="J251" s="39"/>
    </row>
    <row r="252" spans="1:10" ht="12.75" customHeight="1" x14ac:dyDescent="0.25">
      <c r="A252" s="22" t="s">
        <v>440</v>
      </c>
      <c r="B252" s="17" t="s">
        <v>441</v>
      </c>
      <c r="C252" s="18"/>
      <c r="D252" s="18">
        <v>350800200</v>
      </c>
      <c r="E252" s="18">
        <v>4165219.68</v>
      </c>
      <c r="F252" s="19" t="str">
        <f t="shared" si="44"/>
        <v>x</v>
      </c>
      <c r="G252" s="19">
        <f t="shared" si="45"/>
        <v>1.1873481486042483</v>
      </c>
      <c r="H252" s="20">
        <f t="shared" si="46"/>
        <v>4165219.68</v>
      </c>
      <c r="J252" s="39"/>
    </row>
    <row r="253" spans="1:10" ht="12.75" customHeight="1" x14ac:dyDescent="0.25">
      <c r="A253" s="24" t="s">
        <v>169</v>
      </c>
      <c r="B253" s="25" t="s">
        <v>4</v>
      </c>
      <c r="C253" s="26"/>
      <c r="D253" s="26">
        <v>114784200</v>
      </c>
      <c r="E253" s="26">
        <v>2083820.66</v>
      </c>
      <c r="F253" s="27" t="str">
        <f t="shared" si="44"/>
        <v>x</v>
      </c>
      <c r="G253" s="27">
        <f t="shared" si="45"/>
        <v>1.8154246490370625</v>
      </c>
      <c r="H253" s="28">
        <f t="shared" si="46"/>
        <v>2083820.66</v>
      </c>
      <c r="J253" s="39"/>
    </row>
    <row r="254" spans="1:10" ht="12.75" customHeight="1" x14ac:dyDescent="0.25">
      <c r="A254" s="24" t="s">
        <v>170</v>
      </c>
      <c r="B254" s="25" t="s">
        <v>332</v>
      </c>
      <c r="C254" s="26"/>
      <c r="D254" s="26">
        <v>236016000</v>
      </c>
      <c r="E254" s="26">
        <v>2081399.02</v>
      </c>
      <c r="F254" s="27" t="str">
        <f t="shared" si="44"/>
        <v>x</v>
      </c>
      <c r="G254" s="27">
        <f t="shared" si="45"/>
        <v>0.88188894820690134</v>
      </c>
      <c r="H254" s="28">
        <f t="shared" si="46"/>
        <v>2081399.02</v>
      </c>
      <c r="J254" s="39"/>
    </row>
    <row r="255" spans="1:10" ht="12.75" customHeight="1" x14ac:dyDescent="0.25">
      <c r="A255" s="22" t="s">
        <v>442</v>
      </c>
      <c r="B255" s="17" t="s">
        <v>443</v>
      </c>
      <c r="C255" s="18"/>
      <c r="D255" s="18">
        <v>123849031</v>
      </c>
      <c r="E255" s="18">
        <v>139409.91</v>
      </c>
      <c r="F255" s="19" t="str">
        <f t="shared" si="44"/>
        <v>x</v>
      </c>
      <c r="G255" s="19">
        <f t="shared" si="45"/>
        <v>0.11256439301491185</v>
      </c>
      <c r="H255" s="20">
        <f t="shared" si="46"/>
        <v>139409.91</v>
      </c>
      <c r="J255" s="39"/>
    </row>
    <row r="256" spans="1:10" ht="12.75" customHeight="1" x14ac:dyDescent="0.25">
      <c r="A256" s="24" t="s">
        <v>169</v>
      </c>
      <c r="B256" s="25" t="s">
        <v>4</v>
      </c>
      <c r="C256" s="26"/>
      <c r="D256" s="26">
        <v>8789700</v>
      </c>
      <c r="E256" s="26">
        <v>139409.91</v>
      </c>
      <c r="F256" s="27" t="str">
        <f t="shared" si="44"/>
        <v>x</v>
      </c>
      <c r="G256" s="27">
        <f t="shared" si="45"/>
        <v>1.5860599337861361</v>
      </c>
      <c r="H256" s="28">
        <f t="shared" si="46"/>
        <v>139409.91</v>
      </c>
      <c r="J256" s="39"/>
    </row>
    <row r="257" spans="1:10" ht="12.75" customHeight="1" x14ac:dyDescent="0.25">
      <c r="A257" s="24" t="s">
        <v>170</v>
      </c>
      <c r="B257" s="25" t="s">
        <v>332</v>
      </c>
      <c r="C257" s="26"/>
      <c r="D257" s="26">
        <v>115059331</v>
      </c>
      <c r="E257" s="26"/>
      <c r="F257" s="27" t="str">
        <f t="shared" si="44"/>
        <v>x</v>
      </c>
      <c r="G257" s="27">
        <f t="shared" si="45"/>
        <v>0</v>
      </c>
      <c r="H257" s="28">
        <f t="shared" si="46"/>
        <v>0</v>
      </c>
      <c r="J257" s="39"/>
    </row>
    <row r="258" spans="1:10" ht="12.75" customHeight="1" x14ac:dyDescent="0.25">
      <c r="A258" s="22" t="s">
        <v>444</v>
      </c>
      <c r="B258" s="17" t="s">
        <v>445</v>
      </c>
      <c r="C258" s="18"/>
      <c r="D258" s="18">
        <v>95001500</v>
      </c>
      <c r="E258" s="18">
        <v>1207955.04</v>
      </c>
      <c r="F258" s="19" t="str">
        <f t="shared" si="44"/>
        <v>x</v>
      </c>
      <c r="G258" s="19">
        <f t="shared" si="45"/>
        <v>1.2715115445545597</v>
      </c>
      <c r="H258" s="20">
        <f t="shared" si="46"/>
        <v>1207955.04</v>
      </c>
      <c r="J258" s="39"/>
    </row>
    <row r="259" spans="1:10" ht="12.75" customHeight="1" x14ac:dyDescent="0.25">
      <c r="A259" s="24" t="s">
        <v>169</v>
      </c>
      <c r="B259" s="25" t="s">
        <v>4</v>
      </c>
      <c r="C259" s="26"/>
      <c r="D259" s="26">
        <v>40089500</v>
      </c>
      <c r="E259" s="26">
        <v>1202755.04</v>
      </c>
      <c r="F259" s="27" t="str">
        <f t="shared" si="44"/>
        <v>x</v>
      </c>
      <c r="G259" s="27">
        <f t="shared" si="45"/>
        <v>3.0001747090884145</v>
      </c>
      <c r="H259" s="28">
        <f t="shared" si="46"/>
        <v>1202755.04</v>
      </c>
      <c r="J259" s="39"/>
    </row>
    <row r="260" spans="1:10" ht="12.75" customHeight="1" x14ac:dyDescent="0.25">
      <c r="A260" s="24" t="s">
        <v>170</v>
      </c>
      <c r="B260" s="25" t="s">
        <v>332</v>
      </c>
      <c r="C260" s="26"/>
      <c r="D260" s="26">
        <v>54912000</v>
      </c>
      <c r="E260" s="26">
        <v>5200</v>
      </c>
      <c r="F260" s="27" t="str">
        <f t="shared" si="44"/>
        <v>x</v>
      </c>
      <c r="G260" s="27">
        <f t="shared" si="45"/>
        <v>9.46969696969697E-3</v>
      </c>
      <c r="H260" s="28">
        <f t="shared" si="46"/>
        <v>5200</v>
      </c>
      <c r="J260" s="39"/>
    </row>
    <row r="261" spans="1:10" ht="12.75" customHeight="1" x14ac:dyDescent="0.25">
      <c r="A261" s="22" t="s">
        <v>446</v>
      </c>
      <c r="B261" s="17" t="s">
        <v>447</v>
      </c>
      <c r="C261" s="18"/>
      <c r="D261" s="18">
        <v>91330000</v>
      </c>
      <c r="E261" s="18">
        <v>232397.53</v>
      </c>
      <c r="F261" s="19" t="str">
        <f t="shared" si="44"/>
        <v>x</v>
      </c>
      <c r="G261" s="19">
        <f t="shared" si="45"/>
        <v>0.25445913719478813</v>
      </c>
      <c r="H261" s="20">
        <f t="shared" si="46"/>
        <v>232397.53</v>
      </c>
      <c r="J261" s="39"/>
    </row>
    <row r="262" spans="1:10" ht="12.75" customHeight="1" x14ac:dyDescent="0.25">
      <c r="A262" s="24" t="s">
        <v>169</v>
      </c>
      <c r="B262" s="25" t="s">
        <v>4</v>
      </c>
      <c r="C262" s="26"/>
      <c r="D262" s="26">
        <v>9331000</v>
      </c>
      <c r="E262" s="26">
        <v>232397.53</v>
      </c>
      <c r="F262" s="27" t="str">
        <f t="shared" si="44"/>
        <v>x</v>
      </c>
      <c r="G262" s="27">
        <f t="shared" si="45"/>
        <v>2.4905961847604758</v>
      </c>
      <c r="H262" s="28">
        <f t="shared" si="46"/>
        <v>232397.53</v>
      </c>
      <c r="J262" s="39"/>
    </row>
    <row r="263" spans="1:10" ht="12.75" customHeight="1" x14ac:dyDescent="0.25">
      <c r="A263" s="24" t="s">
        <v>170</v>
      </c>
      <c r="B263" s="25" t="s">
        <v>332</v>
      </c>
      <c r="C263" s="26"/>
      <c r="D263" s="26">
        <v>81999000</v>
      </c>
      <c r="E263" s="26"/>
      <c r="F263" s="27" t="str">
        <f t="shared" si="44"/>
        <v>x</v>
      </c>
      <c r="G263" s="27">
        <f t="shared" si="45"/>
        <v>0</v>
      </c>
      <c r="H263" s="28">
        <f t="shared" si="46"/>
        <v>0</v>
      </c>
      <c r="J263" s="39"/>
    </row>
    <row r="264" spans="1:10" ht="12.75" customHeight="1" x14ac:dyDescent="0.25">
      <c r="A264" s="22" t="s">
        <v>448</v>
      </c>
      <c r="B264" s="17" t="s">
        <v>449</v>
      </c>
      <c r="C264" s="18"/>
      <c r="D264" s="18">
        <v>21610000</v>
      </c>
      <c r="E264" s="18">
        <v>446920.56</v>
      </c>
      <c r="F264" s="19" t="str">
        <f t="shared" si="44"/>
        <v>x</v>
      </c>
      <c r="G264" s="19">
        <f t="shared" si="45"/>
        <v>2.0681192040721887</v>
      </c>
      <c r="H264" s="20">
        <f t="shared" si="46"/>
        <v>446920.56</v>
      </c>
      <c r="J264" s="39"/>
    </row>
    <row r="265" spans="1:10" ht="12.75" customHeight="1" x14ac:dyDescent="0.25">
      <c r="A265" s="24" t="s">
        <v>169</v>
      </c>
      <c r="B265" s="25" t="s">
        <v>4</v>
      </c>
      <c r="C265" s="26"/>
      <c r="D265" s="26">
        <v>18134000</v>
      </c>
      <c r="E265" s="26">
        <v>446920.56</v>
      </c>
      <c r="F265" s="27" t="str">
        <f t="shared" si="44"/>
        <v>x</v>
      </c>
      <c r="G265" s="27">
        <f t="shared" si="45"/>
        <v>2.4645448329105548</v>
      </c>
      <c r="H265" s="28">
        <f t="shared" si="46"/>
        <v>446920.56</v>
      </c>
      <c r="J265" s="39"/>
    </row>
    <row r="266" spans="1:10" ht="12.75" customHeight="1" x14ac:dyDescent="0.25">
      <c r="A266" s="24" t="s">
        <v>170</v>
      </c>
      <c r="B266" s="25" t="s">
        <v>332</v>
      </c>
      <c r="C266" s="26"/>
      <c r="D266" s="26">
        <v>3476000</v>
      </c>
      <c r="E266" s="26"/>
      <c r="F266" s="27" t="str">
        <f t="shared" si="44"/>
        <v>x</v>
      </c>
      <c r="G266" s="27">
        <f t="shared" si="45"/>
        <v>0</v>
      </c>
      <c r="H266" s="28">
        <f t="shared" si="46"/>
        <v>0</v>
      </c>
      <c r="J266" s="39"/>
    </row>
    <row r="267" spans="1:10" ht="12.75" customHeight="1" x14ac:dyDescent="0.25">
      <c r="A267" s="16" t="s">
        <v>253</v>
      </c>
      <c r="B267" s="17" t="s">
        <v>403</v>
      </c>
      <c r="C267" s="18">
        <v>171001077.22999999</v>
      </c>
      <c r="D267" s="18">
        <v>2309699851</v>
      </c>
      <c r="E267" s="18">
        <v>247169195.80000001</v>
      </c>
      <c r="F267" s="19">
        <f t="shared" si="38"/>
        <v>144.54247879827818</v>
      </c>
      <c r="G267" s="19">
        <f t="shared" si="39"/>
        <v>10.701355662857512</v>
      </c>
      <c r="H267" s="20">
        <f t="shared" si="40"/>
        <v>76168118.570000023</v>
      </c>
      <c r="J267" s="39"/>
    </row>
    <row r="268" spans="1:10" ht="12.75" customHeight="1" x14ac:dyDescent="0.25">
      <c r="A268" s="22" t="s">
        <v>254</v>
      </c>
      <c r="B268" s="17" t="s">
        <v>404</v>
      </c>
      <c r="C268" s="18">
        <v>35779316.780000001</v>
      </c>
      <c r="D268" s="18">
        <v>727859313</v>
      </c>
      <c r="E268" s="18">
        <v>40530550.689999998</v>
      </c>
      <c r="F268" s="19">
        <f t="shared" si="38"/>
        <v>113.2792751164434</v>
      </c>
      <c r="G268" s="19">
        <f t="shared" si="39"/>
        <v>5.5684594489759585</v>
      </c>
      <c r="H268" s="20">
        <f t="shared" si="40"/>
        <v>4751233.9099999964</v>
      </c>
      <c r="J268" s="39"/>
    </row>
    <row r="269" spans="1:10" ht="12.75" customHeight="1" x14ac:dyDescent="0.25">
      <c r="A269" s="24" t="s">
        <v>169</v>
      </c>
      <c r="B269" s="25" t="s">
        <v>4</v>
      </c>
      <c r="C269" s="26">
        <v>35779316.780000001</v>
      </c>
      <c r="D269" s="26">
        <v>703017809</v>
      </c>
      <c r="E269" s="26">
        <v>40283050.689999998</v>
      </c>
      <c r="F269" s="27">
        <f t="shared" si="38"/>
        <v>112.58753468573079</v>
      </c>
      <c r="G269" s="27">
        <f t="shared" si="39"/>
        <v>5.7300185250356863</v>
      </c>
      <c r="H269" s="28">
        <f t="shared" si="40"/>
        <v>4503733.9099999964</v>
      </c>
      <c r="J269" s="39"/>
    </row>
    <row r="270" spans="1:10" ht="12.75" customHeight="1" x14ac:dyDescent="0.25">
      <c r="A270" s="24" t="s">
        <v>170</v>
      </c>
      <c r="B270" s="25" t="s">
        <v>332</v>
      </c>
      <c r="C270" s="26"/>
      <c r="D270" s="26">
        <v>24841504</v>
      </c>
      <c r="E270" s="26">
        <v>247500</v>
      </c>
      <c r="F270" s="27" t="str">
        <f t="shared" si="38"/>
        <v>x</v>
      </c>
      <c r="G270" s="27">
        <f t="shared" si="39"/>
        <v>0.99631648711768828</v>
      </c>
      <c r="H270" s="28">
        <f t="shared" si="40"/>
        <v>247500</v>
      </c>
      <c r="J270" s="39"/>
    </row>
    <row r="271" spans="1:10" ht="12.75" customHeight="1" x14ac:dyDescent="0.25">
      <c r="A271" s="22" t="s">
        <v>255</v>
      </c>
      <c r="B271" s="17" t="s">
        <v>81</v>
      </c>
      <c r="C271" s="18">
        <v>111481737.79000001</v>
      </c>
      <c r="D271" s="18">
        <v>327239000</v>
      </c>
      <c r="E271" s="18">
        <v>176953953.03999999</v>
      </c>
      <c r="F271" s="19">
        <f t="shared" si="38"/>
        <v>158.72909460142347</v>
      </c>
      <c r="G271" s="19">
        <f t="shared" si="39"/>
        <v>54.074836141168994</v>
      </c>
      <c r="H271" s="20">
        <f t="shared" si="40"/>
        <v>65472215.249999985</v>
      </c>
      <c r="J271" s="39"/>
    </row>
    <row r="272" spans="1:10" ht="12.75" customHeight="1" x14ac:dyDescent="0.25">
      <c r="A272" s="24" t="s">
        <v>169</v>
      </c>
      <c r="B272" s="25" t="s">
        <v>4</v>
      </c>
      <c r="C272" s="26">
        <v>110457659.12</v>
      </c>
      <c r="D272" s="26">
        <v>294759000</v>
      </c>
      <c r="E272" s="26">
        <v>176324713.99000001</v>
      </c>
      <c r="F272" s="27">
        <f t="shared" si="38"/>
        <v>159.63104360055536</v>
      </c>
      <c r="G272" s="27">
        <f t="shared" si="39"/>
        <v>59.819959353234339</v>
      </c>
      <c r="H272" s="28">
        <f t="shared" si="40"/>
        <v>65867054.870000005</v>
      </c>
      <c r="J272" s="39"/>
    </row>
    <row r="273" spans="1:10" ht="12.75" customHeight="1" x14ac:dyDescent="0.25">
      <c r="A273" s="24" t="s">
        <v>170</v>
      </c>
      <c r="B273" s="25" t="s">
        <v>332</v>
      </c>
      <c r="C273" s="26">
        <v>1024078.67</v>
      </c>
      <c r="D273" s="26">
        <v>32480000</v>
      </c>
      <c r="E273" s="26">
        <v>629239.05000000005</v>
      </c>
      <c r="F273" s="27">
        <f t="shared" ref="F273" si="47">IF(C273=0,"x",E273/C273*100)</f>
        <v>61.444405438109563</v>
      </c>
      <c r="G273" s="27">
        <f t="shared" ref="G273" si="48">IF(D273=0,"x",E273/D273*100)</f>
        <v>1.9373123460591133</v>
      </c>
      <c r="H273" s="28">
        <f t="shared" ref="H273" si="49">+E273-C273</f>
        <v>-394839.62</v>
      </c>
      <c r="J273" s="39"/>
    </row>
    <row r="274" spans="1:10" ht="12.75" customHeight="1" x14ac:dyDescent="0.25">
      <c r="A274" s="22" t="s">
        <v>256</v>
      </c>
      <c r="B274" s="17" t="s">
        <v>82</v>
      </c>
      <c r="C274" s="18">
        <v>23740022.66</v>
      </c>
      <c r="D274" s="18">
        <v>347115134</v>
      </c>
      <c r="E274" s="18">
        <v>26246471.68</v>
      </c>
      <c r="F274" s="19">
        <f t="shared" si="38"/>
        <v>110.55790491819184</v>
      </c>
      <c r="G274" s="19">
        <f t="shared" si="39"/>
        <v>7.5613158601145871</v>
      </c>
      <c r="H274" s="20">
        <f t="shared" si="40"/>
        <v>2506449.0199999996</v>
      </c>
      <c r="J274" s="39"/>
    </row>
    <row r="275" spans="1:10" ht="12.75" customHeight="1" x14ac:dyDescent="0.25">
      <c r="A275" s="24" t="s">
        <v>169</v>
      </c>
      <c r="B275" s="25" t="s">
        <v>4</v>
      </c>
      <c r="C275" s="26">
        <v>22880203.93</v>
      </c>
      <c r="D275" s="26">
        <v>331755134</v>
      </c>
      <c r="E275" s="26">
        <v>25466414</v>
      </c>
      <c r="F275" s="27">
        <f t="shared" si="38"/>
        <v>111.30326494428233</v>
      </c>
      <c r="G275" s="27">
        <f t="shared" si="39"/>
        <v>7.6762682442768169</v>
      </c>
      <c r="H275" s="28">
        <f t="shared" si="40"/>
        <v>2586210.0700000003</v>
      </c>
      <c r="J275" s="39"/>
    </row>
    <row r="276" spans="1:10" ht="12.75" customHeight="1" x14ac:dyDescent="0.25">
      <c r="A276" s="24" t="s">
        <v>170</v>
      </c>
      <c r="B276" s="25" t="s">
        <v>332</v>
      </c>
      <c r="C276" s="26">
        <v>859818.73</v>
      </c>
      <c r="D276" s="26">
        <v>15360000</v>
      </c>
      <c r="E276" s="26">
        <v>780057.68</v>
      </c>
      <c r="F276" s="27">
        <f t="shared" si="38"/>
        <v>90.723504011130345</v>
      </c>
      <c r="G276" s="27">
        <f t="shared" si="39"/>
        <v>5.0785005208333338</v>
      </c>
      <c r="H276" s="28">
        <f t="shared" si="40"/>
        <v>-79761.04999999993</v>
      </c>
      <c r="J276" s="39"/>
    </row>
    <row r="277" spans="1:10" ht="12.75" customHeight="1" x14ac:dyDescent="0.25">
      <c r="A277" s="22" t="s">
        <v>257</v>
      </c>
      <c r="B277" s="17" t="s">
        <v>83</v>
      </c>
      <c r="C277" s="18"/>
      <c r="D277" s="18">
        <v>907486404</v>
      </c>
      <c r="E277" s="18">
        <v>3438220.39</v>
      </c>
      <c r="F277" s="19" t="str">
        <f t="shared" si="38"/>
        <v>x</v>
      </c>
      <c r="G277" s="19">
        <f t="shared" si="39"/>
        <v>0.37887293681151391</v>
      </c>
      <c r="H277" s="20">
        <f t="shared" si="40"/>
        <v>3438220.39</v>
      </c>
      <c r="J277" s="39"/>
    </row>
    <row r="278" spans="1:10" ht="12.75" customHeight="1" x14ac:dyDescent="0.25">
      <c r="A278" s="24" t="s">
        <v>169</v>
      </c>
      <c r="B278" s="25" t="s">
        <v>4</v>
      </c>
      <c r="C278" s="26"/>
      <c r="D278" s="26">
        <v>906742404</v>
      </c>
      <c r="E278" s="26">
        <v>3438220.39</v>
      </c>
      <c r="F278" s="27" t="str">
        <f t="shared" si="38"/>
        <v>x</v>
      </c>
      <c r="G278" s="27">
        <f t="shared" si="39"/>
        <v>0.37918380951774699</v>
      </c>
      <c r="H278" s="28">
        <f t="shared" si="40"/>
        <v>3438220.39</v>
      </c>
      <c r="J278" s="39"/>
    </row>
    <row r="279" spans="1:10" ht="12.75" customHeight="1" x14ac:dyDescent="0.25">
      <c r="A279" s="24" t="s">
        <v>170</v>
      </c>
      <c r="B279" s="25" t="s">
        <v>332</v>
      </c>
      <c r="C279" s="26"/>
      <c r="D279" s="26">
        <v>744000</v>
      </c>
      <c r="E279" s="26"/>
      <c r="F279" s="27" t="str">
        <f t="shared" si="38"/>
        <v>x</v>
      </c>
      <c r="G279" s="27">
        <f t="shared" si="39"/>
        <v>0</v>
      </c>
      <c r="H279" s="28">
        <f t="shared" si="40"/>
        <v>0</v>
      </c>
      <c r="J279" s="39"/>
    </row>
    <row r="280" spans="1:10" ht="12.75" customHeight="1" x14ac:dyDescent="0.25">
      <c r="A280" s="16" t="s">
        <v>258</v>
      </c>
      <c r="B280" s="17" t="s">
        <v>405</v>
      </c>
      <c r="C280" s="18">
        <v>276964389.86000001</v>
      </c>
      <c r="D280" s="18">
        <v>6939291317</v>
      </c>
      <c r="E280" s="18">
        <v>345001912.37</v>
      </c>
      <c r="F280" s="19">
        <f t="shared" si="38"/>
        <v>124.56544054071053</v>
      </c>
      <c r="G280" s="19">
        <f t="shared" si="39"/>
        <v>4.9717168023312146</v>
      </c>
      <c r="H280" s="20">
        <f t="shared" si="40"/>
        <v>68037522.50999999</v>
      </c>
      <c r="J280" s="39"/>
    </row>
    <row r="281" spans="1:10" ht="12.75" customHeight="1" x14ac:dyDescent="0.25">
      <c r="A281" s="22" t="s">
        <v>259</v>
      </c>
      <c r="B281" s="17" t="s">
        <v>406</v>
      </c>
      <c r="C281" s="18">
        <v>181599391.38999999</v>
      </c>
      <c r="D281" s="18">
        <v>4931975982</v>
      </c>
      <c r="E281" s="18">
        <v>249415562.65000001</v>
      </c>
      <c r="F281" s="19">
        <f t="shared" si="38"/>
        <v>137.34383179421513</v>
      </c>
      <c r="G281" s="19">
        <f t="shared" si="39"/>
        <v>5.0571122722470712</v>
      </c>
      <c r="H281" s="20">
        <f t="shared" si="40"/>
        <v>67816171.26000002</v>
      </c>
      <c r="J281" s="39"/>
    </row>
    <row r="282" spans="1:10" ht="12.75" customHeight="1" x14ac:dyDescent="0.25">
      <c r="A282" s="24" t="s">
        <v>169</v>
      </c>
      <c r="B282" s="25" t="s">
        <v>4</v>
      </c>
      <c r="C282" s="26">
        <v>173030220.44</v>
      </c>
      <c r="D282" s="26">
        <v>4843555664</v>
      </c>
      <c r="E282" s="26">
        <v>248508146.66</v>
      </c>
      <c r="F282" s="27">
        <f t="shared" si="38"/>
        <v>143.62123912693781</v>
      </c>
      <c r="G282" s="27">
        <f t="shared" si="39"/>
        <v>5.130696618334559</v>
      </c>
      <c r="H282" s="28">
        <f t="shared" si="40"/>
        <v>75477926.219999999</v>
      </c>
      <c r="J282" s="39"/>
    </row>
    <row r="283" spans="1:10" ht="12.75" customHeight="1" x14ac:dyDescent="0.25">
      <c r="A283" s="24" t="s">
        <v>170</v>
      </c>
      <c r="B283" s="25" t="s">
        <v>332</v>
      </c>
      <c r="C283" s="26">
        <v>8569170.9499999993</v>
      </c>
      <c r="D283" s="26">
        <v>88420318</v>
      </c>
      <c r="E283" s="26">
        <v>907415.99</v>
      </c>
      <c r="F283" s="27">
        <f t="shared" si="38"/>
        <v>10.589308992604472</v>
      </c>
      <c r="G283" s="27">
        <f t="shared" si="39"/>
        <v>1.0262528008551157</v>
      </c>
      <c r="H283" s="28">
        <f t="shared" si="40"/>
        <v>-7661754.959999999</v>
      </c>
      <c r="J283" s="39"/>
    </row>
    <row r="284" spans="1:10" ht="12.75" customHeight="1" x14ac:dyDescent="0.25">
      <c r="A284" s="22" t="s">
        <v>260</v>
      </c>
      <c r="B284" s="17" t="s">
        <v>84</v>
      </c>
      <c r="C284" s="18">
        <v>39186817.990000002</v>
      </c>
      <c r="D284" s="18">
        <v>781755303</v>
      </c>
      <c r="E284" s="18">
        <v>30758603.5</v>
      </c>
      <c r="F284" s="19">
        <f t="shared" ref="F284:F347" si="50">IF(C284=0,"x",E284/C284*100)</f>
        <v>78.492220286549468</v>
      </c>
      <c r="G284" s="19">
        <f t="shared" ref="G284:G347" si="51">IF(D284=0,"x",E284/D284*100)</f>
        <v>3.9345564247486786</v>
      </c>
      <c r="H284" s="20">
        <f t="shared" ref="H284:H347" si="52">+E284-C284</f>
        <v>-8428214.4900000021</v>
      </c>
      <c r="J284" s="39"/>
    </row>
    <row r="285" spans="1:10" ht="12.75" customHeight="1" x14ac:dyDescent="0.25">
      <c r="A285" s="24" t="s">
        <v>169</v>
      </c>
      <c r="B285" s="25" t="s">
        <v>4</v>
      </c>
      <c r="C285" s="26">
        <v>33038894.100000001</v>
      </c>
      <c r="D285" s="26">
        <v>499876633</v>
      </c>
      <c r="E285" s="26">
        <v>20776696.41</v>
      </c>
      <c r="F285" s="27">
        <f t="shared" si="50"/>
        <v>62.885568588084183</v>
      </c>
      <c r="G285" s="27">
        <f t="shared" si="51"/>
        <v>4.1563647985121959</v>
      </c>
      <c r="H285" s="28">
        <f t="shared" si="52"/>
        <v>-12262197.690000001</v>
      </c>
      <c r="J285" s="39"/>
    </row>
    <row r="286" spans="1:10" ht="12.75" customHeight="1" x14ac:dyDescent="0.25">
      <c r="A286" s="24" t="s">
        <v>170</v>
      </c>
      <c r="B286" s="25" t="s">
        <v>332</v>
      </c>
      <c r="C286" s="26">
        <v>6147923.8899999997</v>
      </c>
      <c r="D286" s="26">
        <v>281878670</v>
      </c>
      <c r="E286" s="26">
        <v>9981907.0899999999</v>
      </c>
      <c r="F286" s="27">
        <f t="shared" si="50"/>
        <v>162.36224241871676</v>
      </c>
      <c r="G286" s="27">
        <f t="shared" si="51"/>
        <v>3.5412069632654362</v>
      </c>
      <c r="H286" s="28">
        <f t="shared" si="52"/>
        <v>3833983.2</v>
      </c>
      <c r="J286" s="39"/>
    </row>
    <row r="287" spans="1:10" ht="12.75" customHeight="1" x14ac:dyDescent="0.25">
      <c r="A287" s="22" t="s">
        <v>261</v>
      </c>
      <c r="B287" s="17" t="s">
        <v>85</v>
      </c>
      <c r="C287" s="18">
        <v>12610809.869999999</v>
      </c>
      <c r="D287" s="18">
        <v>260105520</v>
      </c>
      <c r="E287" s="18">
        <v>16665921.18</v>
      </c>
      <c r="F287" s="19">
        <f t="shared" si="50"/>
        <v>132.1558357615616</v>
      </c>
      <c r="G287" s="19">
        <f t="shared" si="51"/>
        <v>6.4073692784374581</v>
      </c>
      <c r="H287" s="20">
        <f t="shared" si="52"/>
        <v>4055111.3100000005</v>
      </c>
      <c r="J287" s="39"/>
    </row>
    <row r="288" spans="1:10" ht="12.75" customHeight="1" x14ac:dyDescent="0.25">
      <c r="A288" s="24" t="s">
        <v>169</v>
      </c>
      <c r="B288" s="25" t="s">
        <v>4</v>
      </c>
      <c r="C288" s="26">
        <v>6480664.8300000001</v>
      </c>
      <c r="D288" s="26">
        <v>131953281</v>
      </c>
      <c r="E288" s="26">
        <v>7671263.6299999999</v>
      </c>
      <c r="F288" s="27">
        <f t="shared" si="50"/>
        <v>118.37155340125807</v>
      </c>
      <c r="G288" s="27">
        <f t="shared" si="51"/>
        <v>5.8136209815048101</v>
      </c>
      <c r="H288" s="28">
        <f t="shared" si="52"/>
        <v>1190598.7999999998</v>
      </c>
      <c r="J288" s="39"/>
    </row>
    <row r="289" spans="1:10" ht="12.75" customHeight="1" x14ac:dyDescent="0.25">
      <c r="A289" s="24" t="s">
        <v>170</v>
      </c>
      <c r="B289" s="25" t="s">
        <v>332</v>
      </c>
      <c r="C289" s="26">
        <v>6130145.04</v>
      </c>
      <c r="D289" s="26">
        <v>128152239</v>
      </c>
      <c r="E289" s="26">
        <v>8994657.5500000007</v>
      </c>
      <c r="F289" s="27">
        <f t="shared" si="50"/>
        <v>146.72829910725898</v>
      </c>
      <c r="G289" s="27">
        <f t="shared" si="51"/>
        <v>7.0187283657213353</v>
      </c>
      <c r="H289" s="28">
        <f t="shared" si="52"/>
        <v>2864512.5100000007</v>
      </c>
      <c r="J289" s="39"/>
    </row>
    <row r="290" spans="1:10" ht="12.75" customHeight="1" x14ac:dyDescent="0.25">
      <c r="A290" s="22" t="s">
        <v>262</v>
      </c>
      <c r="B290" s="17" t="s">
        <v>86</v>
      </c>
      <c r="C290" s="18">
        <v>24634844.030000001</v>
      </c>
      <c r="D290" s="18">
        <v>569400000</v>
      </c>
      <c r="E290" s="18">
        <v>11762367.08</v>
      </c>
      <c r="F290" s="19">
        <f t="shared" si="50"/>
        <v>47.7468705126606</v>
      </c>
      <c r="G290" s="19">
        <f t="shared" si="51"/>
        <v>2.0657476431331223</v>
      </c>
      <c r="H290" s="20">
        <f t="shared" si="52"/>
        <v>-12872476.950000001</v>
      </c>
      <c r="J290" s="39"/>
    </row>
    <row r="291" spans="1:10" ht="12.75" customHeight="1" x14ac:dyDescent="0.25">
      <c r="A291" s="24" t="s">
        <v>169</v>
      </c>
      <c r="B291" s="25" t="s">
        <v>4</v>
      </c>
      <c r="C291" s="26">
        <v>20285745.579999998</v>
      </c>
      <c r="D291" s="26">
        <v>305979579</v>
      </c>
      <c r="E291" s="26">
        <v>11762367.08</v>
      </c>
      <c r="F291" s="27">
        <f t="shared" si="50"/>
        <v>57.983410240522204</v>
      </c>
      <c r="G291" s="27">
        <f t="shared" si="51"/>
        <v>3.8441673520963962</v>
      </c>
      <c r="H291" s="28">
        <f t="shared" si="52"/>
        <v>-8523378.4999999981</v>
      </c>
      <c r="J291" s="39"/>
    </row>
    <row r="292" spans="1:10" ht="12.75" customHeight="1" x14ac:dyDescent="0.25">
      <c r="A292" s="24" t="s">
        <v>170</v>
      </c>
      <c r="B292" s="25" t="s">
        <v>332</v>
      </c>
      <c r="C292" s="26">
        <v>4349098.45</v>
      </c>
      <c r="D292" s="26">
        <v>263420421</v>
      </c>
      <c r="E292" s="26"/>
      <c r="F292" s="27">
        <f t="shared" si="50"/>
        <v>0</v>
      </c>
      <c r="G292" s="27">
        <f t="shared" si="51"/>
        <v>0</v>
      </c>
      <c r="H292" s="28">
        <f t="shared" si="52"/>
        <v>-4349098.45</v>
      </c>
      <c r="J292" s="39"/>
    </row>
    <row r="293" spans="1:10" ht="12.75" customHeight="1" x14ac:dyDescent="0.25">
      <c r="A293" s="22" t="s">
        <v>263</v>
      </c>
      <c r="B293" s="17" t="s">
        <v>87</v>
      </c>
      <c r="C293" s="18">
        <v>2075467.62</v>
      </c>
      <c r="D293" s="18">
        <v>33468000</v>
      </c>
      <c r="E293" s="18">
        <v>2291217.7200000002</v>
      </c>
      <c r="F293" s="19">
        <f t="shared" si="50"/>
        <v>110.39525251663527</v>
      </c>
      <c r="G293" s="19">
        <f t="shared" si="51"/>
        <v>6.8459953388311234</v>
      </c>
      <c r="H293" s="20">
        <f t="shared" si="52"/>
        <v>215750.10000000009</v>
      </c>
      <c r="J293" s="39"/>
    </row>
    <row r="294" spans="1:10" ht="12.75" customHeight="1" x14ac:dyDescent="0.25">
      <c r="A294" s="24" t="s">
        <v>169</v>
      </c>
      <c r="B294" s="25" t="s">
        <v>4</v>
      </c>
      <c r="C294" s="26">
        <v>2075467.62</v>
      </c>
      <c r="D294" s="26">
        <v>32334000</v>
      </c>
      <c r="E294" s="26">
        <v>2291217.7200000002</v>
      </c>
      <c r="F294" s="27">
        <f t="shared" si="50"/>
        <v>110.39525251663527</v>
      </c>
      <c r="G294" s="27">
        <f t="shared" si="51"/>
        <v>7.0860942660976063</v>
      </c>
      <c r="H294" s="28">
        <f t="shared" si="52"/>
        <v>215750.10000000009</v>
      </c>
      <c r="J294" s="39"/>
    </row>
    <row r="295" spans="1:10" ht="12.75" customHeight="1" x14ac:dyDescent="0.25">
      <c r="A295" s="24" t="s">
        <v>170</v>
      </c>
      <c r="B295" s="25" t="s">
        <v>332</v>
      </c>
      <c r="C295" s="26"/>
      <c r="D295" s="26">
        <v>1134000</v>
      </c>
      <c r="E295" s="26"/>
      <c r="F295" s="27" t="str">
        <f t="shared" si="50"/>
        <v>x</v>
      </c>
      <c r="G295" s="27">
        <f t="shared" si="51"/>
        <v>0</v>
      </c>
      <c r="H295" s="28">
        <f t="shared" si="52"/>
        <v>0</v>
      </c>
      <c r="J295" s="39"/>
    </row>
    <row r="296" spans="1:10" ht="12.75" customHeight="1" x14ac:dyDescent="0.25">
      <c r="A296" s="22" t="s">
        <v>361</v>
      </c>
      <c r="B296" s="17" t="s">
        <v>53</v>
      </c>
      <c r="C296" s="18">
        <v>4432342.01</v>
      </c>
      <c r="D296" s="18">
        <v>53471000</v>
      </c>
      <c r="E296" s="18">
        <v>24484429.640000001</v>
      </c>
      <c r="F296" s="27">
        <f t="shared" ref="F296:F310" si="53">IF(C296=0,"x",E296/C296*100)</f>
        <v>552.40388906721569</v>
      </c>
      <c r="G296" s="27">
        <f t="shared" ref="G296:G310" si="54">IF(D296=0,"x",E296/D296*100)</f>
        <v>45.790109853939519</v>
      </c>
      <c r="H296" s="28">
        <f t="shared" ref="H296:H310" si="55">+E296-C296</f>
        <v>20052087.630000003</v>
      </c>
      <c r="J296" s="39"/>
    </row>
    <row r="297" spans="1:10" ht="12.75" customHeight="1" x14ac:dyDescent="0.25">
      <c r="A297" s="24" t="s">
        <v>169</v>
      </c>
      <c r="B297" s="25" t="s">
        <v>4</v>
      </c>
      <c r="C297" s="26">
        <v>2594842.0099999998</v>
      </c>
      <c r="D297" s="26">
        <v>29831000</v>
      </c>
      <c r="E297" s="26">
        <v>4914582.53</v>
      </c>
      <c r="F297" s="27">
        <f t="shared" si="53"/>
        <v>189.39814104520377</v>
      </c>
      <c r="G297" s="27">
        <f t="shared" si="54"/>
        <v>16.474749522309011</v>
      </c>
      <c r="H297" s="28">
        <f t="shared" si="55"/>
        <v>2319740.5200000005</v>
      </c>
      <c r="J297" s="39"/>
    </row>
    <row r="298" spans="1:10" ht="12.75" customHeight="1" x14ac:dyDescent="0.25">
      <c r="A298" s="24" t="s">
        <v>170</v>
      </c>
      <c r="B298" s="25" t="s">
        <v>332</v>
      </c>
      <c r="C298" s="26">
        <v>1837500</v>
      </c>
      <c r="D298" s="26">
        <v>23640000</v>
      </c>
      <c r="E298" s="26">
        <v>19569847.109999999</v>
      </c>
      <c r="F298" s="27">
        <f t="shared" si="53"/>
        <v>1065.0256930612245</v>
      </c>
      <c r="G298" s="27">
        <f t="shared" si="54"/>
        <v>82.782771192893406</v>
      </c>
      <c r="H298" s="28">
        <f t="shared" si="55"/>
        <v>17732347.109999999</v>
      </c>
      <c r="J298" s="39"/>
    </row>
    <row r="299" spans="1:10" ht="12.75" customHeight="1" x14ac:dyDescent="0.25">
      <c r="A299" s="22" t="s">
        <v>362</v>
      </c>
      <c r="B299" s="17" t="s">
        <v>54</v>
      </c>
      <c r="C299" s="18">
        <v>1466663.78</v>
      </c>
      <c r="D299" s="18">
        <v>17512218</v>
      </c>
      <c r="E299" s="18">
        <v>966116.87</v>
      </c>
      <c r="F299" s="27">
        <f t="shared" si="53"/>
        <v>65.871734420277292</v>
      </c>
      <c r="G299" s="27">
        <f t="shared" si="54"/>
        <v>5.5168161451621947</v>
      </c>
      <c r="H299" s="28">
        <f t="shared" si="55"/>
        <v>-500546.91000000003</v>
      </c>
      <c r="J299" s="39"/>
    </row>
    <row r="300" spans="1:10" ht="12.75" customHeight="1" x14ac:dyDescent="0.25">
      <c r="A300" s="24" t="s">
        <v>169</v>
      </c>
      <c r="B300" s="25" t="s">
        <v>4</v>
      </c>
      <c r="C300" s="26">
        <v>1466663.78</v>
      </c>
      <c r="D300" s="26">
        <v>16995258</v>
      </c>
      <c r="E300" s="26">
        <v>966116.87</v>
      </c>
      <c r="F300" s="27">
        <f t="shared" si="53"/>
        <v>65.871734420277292</v>
      </c>
      <c r="G300" s="27">
        <f t="shared" si="54"/>
        <v>5.6846260880535029</v>
      </c>
      <c r="H300" s="28">
        <f t="shared" si="55"/>
        <v>-500546.91000000003</v>
      </c>
      <c r="J300" s="39"/>
    </row>
    <row r="301" spans="1:10" ht="12.75" customHeight="1" x14ac:dyDescent="0.25">
      <c r="A301" s="24" t="s">
        <v>170</v>
      </c>
      <c r="B301" s="25" t="s">
        <v>332</v>
      </c>
      <c r="C301" s="26"/>
      <c r="D301" s="26">
        <v>516960</v>
      </c>
      <c r="E301" s="26"/>
      <c r="F301" s="27" t="str">
        <f t="shared" si="53"/>
        <v>x</v>
      </c>
      <c r="G301" s="27">
        <f t="shared" si="54"/>
        <v>0</v>
      </c>
      <c r="H301" s="28">
        <f t="shared" si="55"/>
        <v>0</v>
      </c>
      <c r="J301" s="39"/>
    </row>
    <row r="302" spans="1:10" ht="12.75" customHeight="1" x14ac:dyDescent="0.25">
      <c r="A302" s="22" t="s">
        <v>363</v>
      </c>
      <c r="B302" s="17" t="s">
        <v>55</v>
      </c>
      <c r="C302" s="18">
        <v>668640.86</v>
      </c>
      <c r="D302" s="18">
        <v>12780000</v>
      </c>
      <c r="E302" s="18">
        <v>856062.9</v>
      </c>
      <c r="F302" s="27">
        <f t="shared" si="53"/>
        <v>128.03030015246154</v>
      </c>
      <c r="G302" s="27">
        <f t="shared" si="54"/>
        <v>6.6984577464788737</v>
      </c>
      <c r="H302" s="28">
        <f t="shared" si="55"/>
        <v>187422.04000000004</v>
      </c>
      <c r="J302" s="39"/>
    </row>
    <row r="303" spans="1:10" ht="12.75" customHeight="1" x14ac:dyDescent="0.25">
      <c r="A303" s="24" t="s">
        <v>169</v>
      </c>
      <c r="B303" s="25" t="s">
        <v>4</v>
      </c>
      <c r="C303" s="26">
        <v>666528.36</v>
      </c>
      <c r="D303" s="26">
        <v>12605000</v>
      </c>
      <c r="E303" s="26">
        <v>856062.9</v>
      </c>
      <c r="F303" s="27">
        <f t="shared" si="53"/>
        <v>128.43608034922926</v>
      </c>
      <c r="G303" s="27">
        <f t="shared" si="54"/>
        <v>6.7914549781832605</v>
      </c>
      <c r="H303" s="28">
        <f t="shared" si="55"/>
        <v>189534.54000000004</v>
      </c>
      <c r="J303" s="39"/>
    </row>
    <row r="304" spans="1:10" ht="12.75" customHeight="1" x14ac:dyDescent="0.25">
      <c r="A304" s="24" t="s">
        <v>170</v>
      </c>
      <c r="B304" s="25" t="s">
        <v>332</v>
      </c>
      <c r="C304" s="26">
        <v>2112.5</v>
      </c>
      <c r="D304" s="26">
        <v>175000</v>
      </c>
      <c r="E304" s="26"/>
      <c r="F304" s="27">
        <f t="shared" si="53"/>
        <v>0</v>
      </c>
      <c r="G304" s="27">
        <f t="shared" si="54"/>
        <v>0</v>
      </c>
      <c r="H304" s="28">
        <f t="shared" si="55"/>
        <v>-2112.5</v>
      </c>
      <c r="J304" s="39"/>
    </row>
    <row r="305" spans="1:10" ht="12.75" customHeight="1" x14ac:dyDescent="0.25">
      <c r="A305" s="22" t="s">
        <v>364</v>
      </c>
      <c r="B305" s="17" t="s">
        <v>56</v>
      </c>
      <c r="C305" s="18">
        <v>1146189.83</v>
      </c>
      <c r="D305" s="18">
        <v>8815000</v>
      </c>
      <c r="E305" s="18">
        <v>337861.23</v>
      </c>
      <c r="F305" s="27">
        <f t="shared" si="53"/>
        <v>29.476900000063686</v>
      </c>
      <c r="G305" s="27">
        <f t="shared" si="54"/>
        <v>3.8327989790130452</v>
      </c>
      <c r="H305" s="28">
        <f t="shared" si="55"/>
        <v>-808328.60000000009</v>
      </c>
      <c r="J305" s="39"/>
    </row>
    <row r="306" spans="1:10" ht="12.75" customHeight="1" x14ac:dyDescent="0.25">
      <c r="A306" s="24" t="s">
        <v>169</v>
      </c>
      <c r="B306" s="25" t="s">
        <v>4</v>
      </c>
      <c r="C306" s="26">
        <v>1146189.83</v>
      </c>
      <c r="D306" s="26">
        <v>8775000</v>
      </c>
      <c r="E306" s="26">
        <v>337861.23</v>
      </c>
      <c r="F306" s="27">
        <f t="shared" si="53"/>
        <v>29.476900000063686</v>
      </c>
      <c r="G306" s="27">
        <f t="shared" si="54"/>
        <v>3.8502704273504271</v>
      </c>
      <c r="H306" s="28">
        <f t="shared" si="55"/>
        <v>-808328.60000000009</v>
      </c>
      <c r="J306" s="39"/>
    </row>
    <row r="307" spans="1:10" ht="12.75" customHeight="1" x14ac:dyDescent="0.25">
      <c r="A307" s="24" t="s">
        <v>170</v>
      </c>
      <c r="B307" s="25" t="s">
        <v>332</v>
      </c>
      <c r="C307" s="26"/>
      <c r="D307" s="26">
        <v>40000</v>
      </c>
      <c r="E307" s="26"/>
      <c r="F307" s="27" t="str">
        <f t="shared" si="53"/>
        <v>x</v>
      </c>
      <c r="G307" s="27">
        <f t="shared" si="54"/>
        <v>0</v>
      </c>
      <c r="H307" s="28">
        <f t="shared" si="55"/>
        <v>0</v>
      </c>
      <c r="J307" s="39"/>
    </row>
    <row r="308" spans="1:10" ht="12.75" customHeight="1" x14ac:dyDescent="0.25">
      <c r="A308" s="22" t="s">
        <v>365</v>
      </c>
      <c r="B308" s="17" t="s">
        <v>366</v>
      </c>
      <c r="C308" s="18">
        <v>9143222.4800000004</v>
      </c>
      <c r="D308" s="18">
        <v>270008294</v>
      </c>
      <c r="E308" s="18">
        <v>7463769.5999999996</v>
      </c>
      <c r="F308" s="27">
        <f t="shared" si="53"/>
        <v>81.631718098584415</v>
      </c>
      <c r="G308" s="27">
        <f t="shared" si="54"/>
        <v>2.7642741967030093</v>
      </c>
      <c r="H308" s="28">
        <f t="shared" si="55"/>
        <v>-1679452.8800000008</v>
      </c>
      <c r="J308" s="39"/>
    </row>
    <row r="309" spans="1:10" ht="12.75" customHeight="1" x14ac:dyDescent="0.25">
      <c r="A309" s="24" t="s">
        <v>169</v>
      </c>
      <c r="B309" s="25" t="s">
        <v>4</v>
      </c>
      <c r="C309" s="26">
        <v>9132353.7300000004</v>
      </c>
      <c r="D309" s="26">
        <v>264188377</v>
      </c>
      <c r="E309" s="26">
        <v>7463769.5999999996</v>
      </c>
      <c r="F309" s="27">
        <f t="shared" si="53"/>
        <v>81.728871008153547</v>
      </c>
      <c r="G309" s="27">
        <f t="shared" si="54"/>
        <v>2.8251695569483739</v>
      </c>
      <c r="H309" s="28">
        <f t="shared" si="55"/>
        <v>-1668584.1300000008</v>
      </c>
      <c r="J309" s="39"/>
    </row>
    <row r="310" spans="1:10" ht="12.75" customHeight="1" x14ac:dyDescent="0.25">
      <c r="A310" s="24" t="s">
        <v>170</v>
      </c>
      <c r="B310" s="25" t="s">
        <v>332</v>
      </c>
      <c r="C310" s="26">
        <v>10868.75</v>
      </c>
      <c r="D310" s="26">
        <v>5819917</v>
      </c>
      <c r="E310" s="26"/>
      <c r="F310" s="27">
        <f t="shared" si="53"/>
        <v>0</v>
      </c>
      <c r="G310" s="27">
        <f t="shared" si="54"/>
        <v>0</v>
      </c>
      <c r="H310" s="28">
        <f t="shared" si="55"/>
        <v>-10868.75</v>
      </c>
      <c r="J310" s="39"/>
    </row>
    <row r="311" spans="1:10" ht="12.75" customHeight="1" x14ac:dyDescent="0.25">
      <c r="A311" s="16" t="s">
        <v>264</v>
      </c>
      <c r="B311" s="17" t="s">
        <v>88</v>
      </c>
      <c r="C311" s="18">
        <v>1301841301.6500001</v>
      </c>
      <c r="D311" s="18">
        <v>19849502873</v>
      </c>
      <c r="E311" s="18">
        <v>1245436660.52</v>
      </c>
      <c r="F311" s="19">
        <f t="shared" si="50"/>
        <v>95.667318200881255</v>
      </c>
      <c r="G311" s="19">
        <f t="shared" si="51"/>
        <v>6.2743972405177315</v>
      </c>
      <c r="H311" s="20">
        <f t="shared" si="52"/>
        <v>-56404641.130000114</v>
      </c>
      <c r="J311" s="39"/>
    </row>
    <row r="312" spans="1:10" ht="12.75" customHeight="1" x14ac:dyDescent="0.25">
      <c r="A312" s="22" t="s">
        <v>265</v>
      </c>
      <c r="B312" s="17" t="s">
        <v>89</v>
      </c>
      <c r="C312" s="18">
        <v>920815199.04999995</v>
      </c>
      <c r="D312" s="18">
        <v>12090156038</v>
      </c>
      <c r="E312" s="18">
        <v>905225308.49000001</v>
      </c>
      <c r="F312" s="19">
        <f t="shared" si="50"/>
        <v>98.306946868808865</v>
      </c>
      <c r="G312" s="19">
        <f t="shared" si="51"/>
        <v>7.487292187502204</v>
      </c>
      <c r="H312" s="20">
        <f t="shared" si="52"/>
        <v>-15589890.559999943</v>
      </c>
      <c r="J312" s="39"/>
    </row>
    <row r="313" spans="1:10" ht="12.75" customHeight="1" x14ac:dyDescent="0.25">
      <c r="A313" s="24" t="s">
        <v>169</v>
      </c>
      <c r="B313" s="25" t="s">
        <v>4</v>
      </c>
      <c r="C313" s="26">
        <v>817388355.54999995</v>
      </c>
      <c r="D313" s="26">
        <v>11973205095</v>
      </c>
      <c r="E313" s="26">
        <v>903353830.13</v>
      </c>
      <c r="F313" s="27">
        <f t="shared" si="50"/>
        <v>110.51709068233006</v>
      </c>
      <c r="G313" s="27">
        <f t="shared" si="51"/>
        <v>7.5447954241361801</v>
      </c>
      <c r="H313" s="28">
        <f t="shared" si="52"/>
        <v>85965474.580000043</v>
      </c>
      <c r="J313" s="39"/>
    </row>
    <row r="314" spans="1:10" ht="12.75" customHeight="1" x14ac:dyDescent="0.25">
      <c r="A314" s="24" t="s">
        <v>170</v>
      </c>
      <c r="B314" s="25" t="s">
        <v>332</v>
      </c>
      <c r="C314" s="26">
        <v>103426843.5</v>
      </c>
      <c r="D314" s="26">
        <v>116950943</v>
      </c>
      <c r="E314" s="26">
        <v>1871478.36</v>
      </c>
      <c r="F314" s="27">
        <f t="shared" si="50"/>
        <v>1.8094706332210557</v>
      </c>
      <c r="G314" s="27">
        <f t="shared" si="51"/>
        <v>1.6002251131912635</v>
      </c>
      <c r="H314" s="28">
        <f t="shared" si="52"/>
        <v>-101555365.14</v>
      </c>
      <c r="J314" s="39"/>
    </row>
    <row r="315" spans="1:10" ht="12.75" customHeight="1" x14ac:dyDescent="0.25">
      <c r="A315" s="22" t="s">
        <v>266</v>
      </c>
      <c r="B315" s="17" t="s">
        <v>90</v>
      </c>
      <c r="C315" s="18">
        <v>278206758.38999999</v>
      </c>
      <c r="D315" s="18">
        <v>5027522260</v>
      </c>
      <c r="E315" s="18">
        <v>266459073.44</v>
      </c>
      <c r="F315" s="19">
        <f t="shared" si="50"/>
        <v>95.777354576867737</v>
      </c>
      <c r="G315" s="19">
        <f t="shared" si="51"/>
        <v>5.3000078300995925</v>
      </c>
      <c r="H315" s="20">
        <f t="shared" si="52"/>
        <v>-11747684.949999988</v>
      </c>
      <c r="J315" s="39"/>
    </row>
    <row r="316" spans="1:10" ht="12.75" customHeight="1" x14ac:dyDescent="0.25">
      <c r="A316" s="24" t="s">
        <v>169</v>
      </c>
      <c r="B316" s="25" t="s">
        <v>4</v>
      </c>
      <c r="C316" s="26">
        <v>228522375.86000001</v>
      </c>
      <c r="D316" s="26">
        <v>4422779745</v>
      </c>
      <c r="E316" s="26">
        <v>235313959.77000001</v>
      </c>
      <c r="F316" s="27">
        <f t="shared" si="50"/>
        <v>102.971955759011</v>
      </c>
      <c r="G316" s="27">
        <f t="shared" si="51"/>
        <v>5.3204991733089351</v>
      </c>
      <c r="H316" s="28">
        <f t="shared" si="52"/>
        <v>6791583.9099999964</v>
      </c>
      <c r="J316" s="39"/>
    </row>
    <row r="317" spans="1:10" ht="12.75" customHeight="1" x14ac:dyDescent="0.25">
      <c r="A317" s="24" t="s">
        <v>170</v>
      </c>
      <c r="B317" s="25" t="s">
        <v>332</v>
      </c>
      <c r="C317" s="26">
        <v>49684382.530000001</v>
      </c>
      <c r="D317" s="26">
        <v>604742515</v>
      </c>
      <c r="E317" s="26">
        <v>31145113.670000002</v>
      </c>
      <c r="F317" s="27">
        <f t="shared" si="50"/>
        <v>62.68592278709356</v>
      </c>
      <c r="G317" s="27">
        <f t="shared" si="51"/>
        <v>5.1501445487092967</v>
      </c>
      <c r="H317" s="28">
        <f t="shared" si="52"/>
        <v>-18539268.859999999</v>
      </c>
      <c r="J317" s="39"/>
    </row>
    <row r="318" spans="1:10" ht="12.75" customHeight="1" x14ac:dyDescent="0.25">
      <c r="A318" s="22" t="s">
        <v>267</v>
      </c>
      <c r="B318" s="17" t="s">
        <v>91</v>
      </c>
      <c r="C318" s="18">
        <v>52029189.530000001</v>
      </c>
      <c r="D318" s="18">
        <v>1170425835</v>
      </c>
      <c r="E318" s="18">
        <v>31983398.890000001</v>
      </c>
      <c r="F318" s="19">
        <f t="shared" si="50"/>
        <v>61.472029795041095</v>
      </c>
      <c r="G318" s="19">
        <f t="shared" si="51"/>
        <v>2.7326292648008748</v>
      </c>
      <c r="H318" s="20">
        <f t="shared" si="52"/>
        <v>-20045790.640000001</v>
      </c>
      <c r="J318" s="39"/>
    </row>
    <row r="319" spans="1:10" ht="12.75" customHeight="1" x14ac:dyDescent="0.25">
      <c r="A319" s="24" t="s">
        <v>169</v>
      </c>
      <c r="B319" s="25" t="s">
        <v>4</v>
      </c>
      <c r="C319" s="26">
        <v>31121317.350000001</v>
      </c>
      <c r="D319" s="26">
        <v>697268858</v>
      </c>
      <c r="E319" s="26">
        <v>31947938.010000002</v>
      </c>
      <c r="F319" s="27">
        <f t="shared" si="50"/>
        <v>102.65612361682371</v>
      </c>
      <c r="G319" s="27">
        <f t="shared" si="51"/>
        <v>4.5818679041019212</v>
      </c>
      <c r="H319" s="28">
        <f t="shared" si="52"/>
        <v>826620.66000000015</v>
      </c>
      <c r="J319" s="39"/>
    </row>
    <row r="320" spans="1:10" ht="12.75" customHeight="1" x14ac:dyDescent="0.25">
      <c r="A320" s="24" t="s">
        <v>170</v>
      </c>
      <c r="B320" s="25" t="s">
        <v>332</v>
      </c>
      <c r="C320" s="26">
        <v>20907872.18</v>
      </c>
      <c r="D320" s="26">
        <v>473156977</v>
      </c>
      <c r="E320" s="26">
        <v>35460.879999999997</v>
      </c>
      <c r="F320" s="27">
        <f t="shared" si="50"/>
        <v>0.16960539884073464</v>
      </c>
      <c r="G320" s="27">
        <f t="shared" si="51"/>
        <v>7.4945275508428149E-3</v>
      </c>
      <c r="H320" s="28">
        <f t="shared" si="52"/>
        <v>-20872411.300000001</v>
      </c>
      <c r="J320" s="39"/>
    </row>
    <row r="321" spans="1:10" ht="12.75" customHeight="1" x14ac:dyDescent="0.25">
      <c r="A321" s="22" t="s">
        <v>268</v>
      </c>
      <c r="B321" s="17" t="s">
        <v>92</v>
      </c>
      <c r="C321" s="18">
        <v>2256360.87</v>
      </c>
      <c r="D321" s="18">
        <v>22555387</v>
      </c>
      <c r="E321" s="18">
        <v>2146180.94</v>
      </c>
      <c r="F321" s="19">
        <f t="shared" si="50"/>
        <v>95.116918952773716</v>
      </c>
      <c r="G321" s="19">
        <f t="shared" si="51"/>
        <v>9.5151590172228033</v>
      </c>
      <c r="H321" s="20">
        <f t="shared" si="52"/>
        <v>-110179.93000000017</v>
      </c>
      <c r="J321" s="39"/>
    </row>
    <row r="322" spans="1:10" ht="12.75" customHeight="1" x14ac:dyDescent="0.25">
      <c r="A322" s="24" t="s">
        <v>169</v>
      </c>
      <c r="B322" s="25" t="s">
        <v>4</v>
      </c>
      <c r="C322" s="26">
        <v>2247846.87</v>
      </c>
      <c r="D322" s="26">
        <v>21648387</v>
      </c>
      <c r="E322" s="26">
        <v>2146180.94</v>
      </c>
      <c r="F322" s="27">
        <f t="shared" si="50"/>
        <v>95.477186130565912</v>
      </c>
      <c r="G322" s="27">
        <f t="shared" si="51"/>
        <v>9.9138145488622325</v>
      </c>
      <c r="H322" s="28">
        <f t="shared" si="52"/>
        <v>-101665.93000000017</v>
      </c>
      <c r="J322" s="39"/>
    </row>
    <row r="323" spans="1:10" ht="12.75" customHeight="1" x14ac:dyDescent="0.25">
      <c r="A323" s="24" t="s">
        <v>170</v>
      </c>
      <c r="B323" s="25" t="s">
        <v>332</v>
      </c>
      <c r="C323" s="26">
        <v>8514</v>
      </c>
      <c r="D323" s="26">
        <v>907000</v>
      </c>
      <c r="E323" s="26"/>
      <c r="F323" s="27">
        <f t="shared" si="50"/>
        <v>0</v>
      </c>
      <c r="G323" s="27">
        <f t="shared" si="51"/>
        <v>0</v>
      </c>
      <c r="H323" s="28">
        <f t="shared" si="52"/>
        <v>-8514</v>
      </c>
      <c r="J323" s="39"/>
    </row>
    <row r="324" spans="1:10" ht="12.75" customHeight="1" x14ac:dyDescent="0.25">
      <c r="A324" s="22" t="s">
        <v>269</v>
      </c>
      <c r="B324" s="17" t="s">
        <v>93</v>
      </c>
      <c r="C324" s="18">
        <v>5013344</v>
      </c>
      <c r="D324" s="18">
        <v>101360128</v>
      </c>
      <c r="E324" s="18">
        <v>3292525.54</v>
      </c>
      <c r="F324" s="19">
        <f t="shared" si="50"/>
        <v>65.67523672821973</v>
      </c>
      <c r="G324" s="19">
        <f t="shared" si="51"/>
        <v>3.2483439050116436</v>
      </c>
      <c r="H324" s="20">
        <f t="shared" si="52"/>
        <v>-1720818.46</v>
      </c>
      <c r="J324" s="39"/>
    </row>
    <row r="325" spans="1:10" ht="12.75" customHeight="1" x14ac:dyDescent="0.25">
      <c r="A325" s="24" t="s">
        <v>169</v>
      </c>
      <c r="B325" s="25" t="s">
        <v>4</v>
      </c>
      <c r="C325" s="26">
        <v>4615150.87</v>
      </c>
      <c r="D325" s="26">
        <v>93325589</v>
      </c>
      <c r="E325" s="26">
        <v>3292525.54</v>
      </c>
      <c r="F325" s="27">
        <f t="shared" si="50"/>
        <v>71.341666453473934</v>
      </c>
      <c r="G325" s="27">
        <f t="shared" si="51"/>
        <v>3.5279986714040459</v>
      </c>
      <c r="H325" s="28">
        <f t="shared" si="52"/>
        <v>-1322625.33</v>
      </c>
      <c r="J325" s="39"/>
    </row>
    <row r="326" spans="1:10" ht="12.75" customHeight="1" x14ac:dyDescent="0.25">
      <c r="A326" s="24" t="s">
        <v>170</v>
      </c>
      <c r="B326" s="25" t="s">
        <v>332</v>
      </c>
      <c r="C326" s="26">
        <v>398193.13</v>
      </c>
      <c r="D326" s="26">
        <v>8034539</v>
      </c>
      <c r="E326" s="26"/>
      <c r="F326" s="27">
        <f t="shared" si="50"/>
        <v>0</v>
      </c>
      <c r="G326" s="27">
        <f t="shared" si="51"/>
        <v>0</v>
      </c>
      <c r="H326" s="28">
        <f t="shared" si="52"/>
        <v>-398193.13</v>
      </c>
      <c r="J326" s="39"/>
    </row>
    <row r="327" spans="1:10" ht="12.75" customHeight="1" x14ac:dyDescent="0.25">
      <c r="A327" s="22" t="s">
        <v>270</v>
      </c>
      <c r="B327" s="17" t="s">
        <v>94</v>
      </c>
      <c r="C327" s="18">
        <v>20862984.120000001</v>
      </c>
      <c r="D327" s="18">
        <v>691909088</v>
      </c>
      <c r="E327" s="18">
        <v>15917558.279999999</v>
      </c>
      <c r="F327" s="19">
        <f t="shared" si="50"/>
        <v>76.29569283303465</v>
      </c>
      <c r="G327" s="19">
        <f t="shared" si="51"/>
        <v>2.3005274184229241</v>
      </c>
      <c r="H327" s="20">
        <f t="shared" si="52"/>
        <v>-4945425.8400000017</v>
      </c>
      <c r="J327" s="39"/>
    </row>
    <row r="328" spans="1:10" ht="12.75" customHeight="1" x14ac:dyDescent="0.25">
      <c r="A328" s="24" t="s">
        <v>169</v>
      </c>
      <c r="B328" s="25" t="s">
        <v>4</v>
      </c>
      <c r="C328" s="26">
        <v>15497146.65</v>
      </c>
      <c r="D328" s="26">
        <v>261839171</v>
      </c>
      <c r="E328" s="26">
        <v>14249753.59</v>
      </c>
      <c r="F328" s="27">
        <f t="shared" si="50"/>
        <v>91.950821088732482</v>
      </c>
      <c r="G328" s="27">
        <f t="shared" si="51"/>
        <v>5.4421779352486572</v>
      </c>
      <c r="H328" s="28">
        <f t="shared" si="52"/>
        <v>-1247393.0600000005</v>
      </c>
      <c r="J328" s="39"/>
    </row>
    <row r="329" spans="1:10" ht="12.75" customHeight="1" x14ac:dyDescent="0.25">
      <c r="A329" s="24" t="s">
        <v>170</v>
      </c>
      <c r="B329" s="25" t="s">
        <v>332</v>
      </c>
      <c r="C329" s="26">
        <v>5365837.47</v>
      </c>
      <c r="D329" s="26">
        <v>430069917</v>
      </c>
      <c r="E329" s="26">
        <v>1667804.69</v>
      </c>
      <c r="F329" s="27">
        <f t="shared" si="50"/>
        <v>31.081908449977707</v>
      </c>
      <c r="G329" s="27">
        <f t="shared" si="51"/>
        <v>0.38779850067959998</v>
      </c>
      <c r="H329" s="28">
        <f t="shared" si="52"/>
        <v>-3698032.78</v>
      </c>
      <c r="J329" s="39"/>
    </row>
    <row r="330" spans="1:10" ht="12.75" customHeight="1" x14ac:dyDescent="0.25">
      <c r="A330" s="22" t="s">
        <v>271</v>
      </c>
      <c r="B330" s="17" t="s">
        <v>95</v>
      </c>
      <c r="C330" s="18">
        <v>2068885.52</v>
      </c>
      <c r="D330" s="18">
        <v>26022929</v>
      </c>
      <c r="E330" s="18">
        <v>1656241.2</v>
      </c>
      <c r="F330" s="19">
        <f t="shared" si="50"/>
        <v>80.05475334372295</v>
      </c>
      <c r="G330" s="19">
        <f t="shared" si="51"/>
        <v>6.3645456666311464</v>
      </c>
      <c r="H330" s="20">
        <f t="shared" si="52"/>
        <v>-412644.32000000007</v>
      </c>
      <c r="J330" s="39"/>
    </row>
    <row r="331" spans="1:10" ht="12.75" customHeight="1" x14ac:dyDescent="0.25">
      <c r="A331" s="24" t="s">
        <v>169</v>
      </c>
      <c r="B331" s="25" t="s">
        <v>4</v>
      </c>
      <c r="C331" s="26">
        <v>2068785.42</v>
      </c>
      <c r="D331" s="26">
        <v>25791569</v>
      </c>
      <c r="E331" s="26">
        <v>1656241.2</v>
      </c>
      <c r="F331" s="27">
        <f t="shared" si="50"/>
        <v>80.058626863292574</v>
      </c>
      <c r="G331" s="27">
        <f t="shared" si="51"/>
        <v>6.4216380166712623</v>
      </c>
      <c r="H331" s="28">
        <f t="shared" si="52"/>
        <v>-412544.22</v>
      </c>
      <c r="J331" s="39"/>
    </row>
    <row r="332" spans="1:10" ht="12.75" customHeight="1" x14ac:dyDescent="0.25">
      <c r="A332" s="24" t="s">
        <v>170</v>
      </c>
      <c r="B332" s="25" t="s">
        <v>332</v>
      </c>
      <c r="C332" s="26">
        <v>100.1</v>
      </c>
      <c r="D332" s="26">
        <v>231360</v>
      </c>
      <c r="E332" s="26"/>
      <c r="F332" s="27">
        <f t="shared" si="50"/>
        <v>0</v>
      </c>
      <c r="G332" s="27">
        <f t="shared" si="51"/>
        <v>0</v>
      </c>
      <c r="H332" s="28">
        <f t="shared" si="52"/>
        <v>-100.1</v>
      </c>
      <c r="J332" s="39"/>
    </row>
    <row r="333" spans="1:10" ht="12.75" customHeight="1" x14ac:dyDescent="0.25">
      <c r="A333" s="22" t="s">
        <v>272</v>
      </c>
      <c r="B333" s="17" t="s">
        <v>96</v>
      </c>
      <c r="C333" s="18">
        <v>2416320.29</v>
      </c>
      <c r="D333" s="18">
        <v>191958628</v>
      </c>
      <c r="E333" s="18">
        <v>4163832.42</v>
      </c>
      <c r="F333" s="19">
        <f t="shared" si="50"/>
        <v>172.32121243330701</v>
      </c>
      <c r="G333" s="19">
        <f t="shared" si="51"/>
        <v>2.1691301211008862</v>
      </c>
      <c r="H333" s="20">
        <f t="shared" si="52"/>
        <v>1747512.13</v>
      </c>
      <c r="J333" s="39"/>
    </row>
    <row r="334" spans="1:10" ht="12.75" customHeight="1" x14ac:dyDescent="0.25">
      <c r="A334" s="24" t="s">
        <v>169</v>
      </c>
      <c r="B334" s="25" t="s">
        <v>4</v>
      </c>
      <c r="C334" s="26">
        <v>2416320.29</v>
      </c>
      <c r="D334" s="26">
        <v>52179407</v>
      </c>
      <c r="E334" s="26">
        <v>2922308.42</v>
      </c>
      <c r="F334" s="27">
        <f t="shared" si="50"/>
        <v>120.94044121940473</v>
      </c>
      <c r="G334" s="27">
        <f t="shared" si="51"/>
        <v>5.6005014008687368</v>
      </c>
      <c r="H334" s="28">
        <f t="shared" si="52"/>
        <v>505988.12999999989</v>
      </c>
      <c r="J334" s="39"/>
    </row>
    <row r="335" spans="1:10" ht="12.75" customHeight="1" x14ac:dyDescent="0.25">
      <c r="A335" s="24" t="s">
        <v>170</v>
      </c>
      <c r="B335" s="25" t="s">
        <v>332</v>
      </c>
      <c r="C335" s="26"/>
      <c r="D335" s="26">
        <v>139779221</v>
      </c>
      <c r="E335" s="26">
        <v>1241524</v>
      </c>
      <c r="F335" s="27" t="str">
        <f t="shared" si="50"/>
        <v>x</v>
      </c>
      <c r="G335" s="27">
        <f t="shared" si="51"/>
        <v>0.88820354779341626</v>
      </c>
      <c r="H335" s="28">
        <f t="shared" si="52"/>
        <v>1241524</v>
      </c>
      <c r="J335" s="39"/>
    </row>
    <row r="336" spans="1:10" ht="12.75" customHeight="1" x14ac:dyDescent="0.25">
      <c r="A336" s="22" t="s">
        <v>273</v>
      </c>
      <c r="B336" s="17" t="s">
        <v>97</v>
      </c>
      <c r="C336" s="18">
        <v>1860104.65</v>
      </c>
      <c r="D336" s="18">
        <v>37330746</v>
      </c>
      <c r="E336" s="18">
        <v>1909207.19</v>
      </c>
      <c r="F336" s="19">
        <f t="shared" si="50"/>
        <v>102.63977298266525</v>
      </c>
      <c r="G336" s="19">
        <f t="shared" si="51"/>
        <v>5.1143022697698024</v>
      </c>
      <c r="H336" s="20">
        <f t="shared" si="52"/>
        <v>49102.540000000037</v>
      </c>
      <c r="J336" s="39"/>
    </row>
    <row r="337" spans="1:10" ht="12.75" customHeight="1" x14ac:dyDescent="0.25">
      <c r="A337" s="24" t="s">
        <v>169</v>
      </c>
      <c r="B337" s="25" t="s">
        <v>4</v>
      </c>
      <c r="C337" s="26">
        <v>1860104.65</v>
      </c>
      <c r="D337" s="26">
        <v>36580441</v>
      </c>
      <c r="E337" s="26">
        <v>1905838.19</v>
      </c>
      <c r="F337" s="27">
        <f t="shared" si="50"/>
        <v>102.45865414077645</v>
      </c>
      <c r="G337" s="27">
        <f t="shared" si="51"/>
        <v>5.2099923836347406</v>
      </c>
      <c r="H337" s="28">
        <f t="shared" si="52"/>
        <v>45733.540000000037</v>
      </c>
      <c r="J337" s="39"/>
    </row>
    <row r="338" spans="1:10" ht="12.75" customHeight="1" x14ac:dyDescent="0.25">
      <c r="A338" s="24" t="s">
        <v>170</v>
      </c>
      <c r="B338" s="25" t="s">
        <v>332</v>
      </c>
      <c r="C338" s="26"/>
      <c r="D338" s="26">
        <v>750305</v>
      </c>
      <c r="E338" s="26">
        <v>3369</v>
      </c>
      <c r="F338" s="27" t="str">
        <f t="shared" si="50"/>
        <v>x</v>
      </c>
      <c r="G338" s="27">
        <f t="shared" si="51"/>
        <v>0.44901739959083309</v>
      </c>
      <c r="H338" s="28">
        <f t="shared" si="52"/>
        <v>3369</v>
      </c>
      <c r="J338" s="39"/>
    </row>
    <row r="339" spans="1:10" ht="12.75" customHeight="1" x14ac:dyDescent="0.25">
      <c r="A339" s="22" t="s">
        <v>274</v>
      </c>
      <c r="B339" s="17" t="s">
        <v>98</v>
      </c>
      <c r="C339" s="18">
        <v>1692155.29</v>
      </c>
      <c r="D339" s="18">
        <v>24887272</v>
      </c>
      <c r="E339" s="18">
        <v>1358340.59</v>
      </c>
      <c r="F339" s="19">
        <f t="shared" si="50"/>
        <v>80.272809359003929</v>
      </c>
      <c r="G339" s="19">
        <f t="shared" si="51"/>
        <v>5.457973015282672</v>
      </c>
      <c r="H339" s="20">
        <f t="shared" si="52"/>
        <v>-333814.69999999995</v>
      </c>
      <c r="J339" s="39"/>
    </row>
    <row r="340" spans="1:10" ht="12.75" customHeight="1" x14ac:dyDescent="0.25">
      <c r="A340" s="24" t="s">
        <v>169</v>
      </c>
      <c r="B340" s="25" t="s">
        <v>4</v>
      </c>
      <c r="C340" s="26">
        <v>1689756.29</v>
      </c>
      <c r="D340" s="26">
        <v>23587672</v>
      </c>
      <c r="E340" s="26">
        <v>1341949.21</v>
      </c>
      <c r="F340" s="27">
        <f t="shared" si="50"/>
        <v>79.416731154763156</v>
      </c>
      <c r="G340" s="27">
        <f t="shared" si="51"/>
        <v>5.6891973485132405</v>
      </c>
      <c r="H340" s="28">
        <f t="shared" si="52"/>
        <v>-347807.08000000007</v>
      </c>
      <c r="J340" s="39"/>
    </row>
    <row r="341" spans="1:10" ht="12.75" customHeight="1" x14ac:dyDescent="0.25">
      <c r="A341" s="24" t="s">
        <v>170</v>
      </c>
      <c r="B341" s="25" t="s">
        <v>332</v>
      </c>
      <c r="C341" s="26">
        <v>2399</v>
      </c>
      <c r="D341" s="26">
        <v>1299600</v>
      </c>
      <c r="E341" s="26">
        <v>16391.38</v>
      </c>
      <c r="F341" s="27">
        <f t="shared" si="50"/>
        <v>683.2588578574406</v>
      </c>
      <c r="G341" s="27">
        <f t="shared" si="51"/>
        <v>1.2612634656817483</v>
      </c>
      <c r="H341" s="28">
        <f t="shared" si="52"/>
        <v>13992.380000000001</v>
      </c>
      <c r="J341" s="39"/>
    </row>
    <row r="342" spans="1:10" ht="12.75" customHeight="1" x14ac:dyDescent="0.25">
      <c r="A342" s="22" t="s">
        <v>275</v>
      </c>
      <c r="B342" s="17" t="s">
        <v>99</v>
      </c>
      <c r="C342" s="18">
        <v>1004001.73</v>
      </c>
      <c r="D342" s="18">
        <v>45802472</v>
      </c>
      <c r="E342" s="18">
        <v>1317168.02</v>
      </c>
      <c r="F342" s="19">
        <f t="shared" si="50"/>
        <v>131.19180780694472</v>
      </c>
      <c r="G342" s="19">
        <f t="shared" si="51"/>
        <v>2.875757491866378</v>
      </c>
      <c r="H342" s="20">
        <f t="shared" si="52"/>
        <v>313166.29000000004</v>
      </c>
      <c r="J342" s="39"/>
    </row>
    <row r="343" spans="1:10" ht="12.75" customHeight="1" x14ac:dyDescent="0.25">
      <c r="A343" s="24" t="s">
        <v>169</v>
      </c>
      <c r="B343" s="25" t="s">
        <v>4</v>
      </c>
      <c r="C343" s="26">
        <v>1004001.73</v>
      </c>
      <c r="D343" s="26">
        <v>43671472</v>
      </c>
      <c r="E343" s="26">
        <v>1317168.02</v>
      </c>
      <c r="F343" s="27">
        <f t="shared" si="50"/>
        <v>131.19180780694472</v>
      </c>
      <c r="G343" s="27">
        <f t="shared" si="51"/>
        <v>3.0160834056612518</v>
      </c>
      <c r="H343" s="28">
        <f t="shared" si="52"/>
        <v>313166.29000000004</v>
      </c>
      <c r="J343" s="39"/>
    </row>
    <row r="344" spans="1:10" ht="12.75" customHeight="1" x14ac:dyDescent="0.25">
      <c r="A344" s="24" t="s">
        <v>170</v>
      </c>
      <c r="B344" s="25" t="s">
        <v>332</v>
      </c>
      <c r="C344" s="26"/>
      <c r="D344" s="26">
        <v>2131000</v>
      </c>
      <c r="E344" s="26"/>
      <c r="F344" s="27" t="str">
        <f t="shared" si="50"/>
        <v>x</v>
      </c>
      <c r="G344" s="27">
        <f t="shared" si="51"/>
        <v>0</v>
      </c>
      <c r="H344" s="28">
        <f t="shared" si="52"/>
        <v>0</v>
      </c>
      <c r="J344" s="39"/>
    </row>
    <row r="345" spans="1:10" ht="12.75" customHeight="1" x14ac:dyDescent="0.25">
      <c r="A345" s="22" t="s">
        <v>276</v>
      </c>
      <c r="B345" s="17" t="s">
        <v>100</v>
      </c>
      <c r="C345" s="18">
        <v>11695844.6</v>
      </c>
      <c r="D345" s="18">
        <v>354834155</v>
      </c>
      <c r="E345" s="18">
        <v>7714014.3099999996</v>
      </c>
      <c r="F345" s="19">
        <f t="shared" si="50"/>
        <v>65.955171035702705</v>
      </c>
      <c r="G345" s="19">
        <f t="shared" si="51"/>
        <v>2.1739773923398102</v>
      </c>
      <c r="H345" s="20">
        <f t="shared" si="52"/>
        <v>-3981830.29</v>
      </c>
      <c r="J345" s="39"/>
    </row>
    <row r="346" spans="1:10" ht="12.75" customHeight="1" x14ac:dyDescent="0.25">
      <c r="A346" s="24" t="s">
        <v>169</v>
      </c>
      <c r="B346" s="25" t="s">
        <v>4</v>
      </c>
      <c r="C346" s="26">
        <v>11695844.6</v>
      </c>
      <c r="D346" s="26">
        <v>353388917</v>
      </c>
      <c r="E346" s="26">
        <v>7714014.3099999996</v>
      </c>
      <c r="F346" s="27">
        <f t="shared" si="50"/>
        <v>65.955171035702705</v>
      </c>
      <c r="G346" s="27">
        <f t="shared" si="51"/>
        <v>2.1828682052301032</v>
      </c>
      <c r="H346" s="28">
        <f t="shared" si="52"/>
        <v>-3981830.29</v>
      </c>
      <c r="J346" s="39"/>
    </row>
    <row r="347" spans="1:10" ht="12.75" customHeight="1" x14ac:dyDescent="0.25">
      <c r="A347" s="24" t="s">
        <v>170</v>
      </c>
      <c r="B347" s="25" t="s">
        <v>332</v>
      </c>
      <c r="C347" s="26"/>
      <c r="D347" s="26">
        <v>1445238</v>
      </c>
      <c r="E347" s="26"/>
      <c r="F347" s="27" t="str">
        <f t="shared" si="50"/>
        <v>x</v>
      </c>
      <c r="G347" s="27">
        <f t="shared" si="51"/>
        <v>0</v>
      </c>
      <c r="H347" s="28">
        <f t="shared" si="52"/>
        <v>0</v>
      </c>
      <c r="J347" s="39"/>
    </row>
    <row r="348" spans="1:10" ht="12.75" customHeight="1" x14ac:dyDescent="0.25">
      <c r="A348" s="22" t="s">
        <v>277</v>
      </c>
      <c r="B348" s="17" t="s">
        <v>101</v>
      </c>
      <c r="C348" s="18">
        <v>1920153.61</v>
      </c>
      <c r="D348" s="18">
        <v>64737935</v>
      </c>
      <c r="E348" s="18">
        <v>2293811.21</v>
      </c>
      <c r="F348" s="19">
        <f t="shared" ref="F348:F415" si="56">IF(C348=0,"x",E348/C348*100)</f>
        <v>119.45977644986434</v>
      </c>
      <c r="G348" s="19">
        <f t="shared" ref="G348:G415" si="57">IF(D348=0,"x",E348/D348*100)</f>
        <v>3.5432257918019778</v>
      </c>
      <c r="H348" s="20">
        <f t="shared" ref="H348:H416" si="58">+E348-C348</f>
        <v>373657.59999999986</v>
      </c>
      <c r="J348" s="39"/>
    </row>
    <row r="349" spans="1:10" ht="12.75" customHeight="1" x14ac:dyDescent="0.25">
      <c r="A349" s="24" t="s">
        <v>169</v>
      </c>
      <c r="B349" s="25" t="s">
        <v>4</v>
      </c>
      <c r="C349" s="26">
        <v>1920153.61</v>
      </c>
      <c r="D349" s="26">
        <v>63930560</v>
      </c>
      <c r="E349" s="26">
        <v>2293811.21</v>
      </c>
      <c r="F349" s="27">
        <f t="shared" si="56"/>
        <v>119.45977644986434</v>
      </c>
      <c r="G349" s="27">
        <f t="shared" si="57"/>
        <v>3.5879729662934281</v>
      </c>
      <c r="H349" s="28">
        <f t="shared" si="58"/>
        <v>373657.59999999986</v>
      </c>
      <c r="J349" s="39"/>
    </row>
    <row r="350" spans="1:10" ht="12.75" customHeight="1" x14ac:dyDescent="0.25">
      <c r="A350" s="24" t="s">
        <v>170</v>
      </c>
      <c r="B350" s="25" t="s">
        <v>332</v>
      </c>
      <c r="C350" s="26"/>
      <c r="D350" s="26">
        <v>807375</v>
      </c>
      <c r="E350" s="26"/>
      <c r="F350" s="27" t="str">
        <f t="shared" si="56"/>
        <v>x</v>
      </c>
      <c r="G350" s="27">
        <f t="shared" si="57"/>
        <v>0</v>
      </c>
      <c r="H350" s="28">
        <f t="shared" si="58"/>
        <v>0</v>
      </c>
      <c r="J350" s="39"/>
    </row>
    <row r="351" spans="1:10" ht="12.75" customHeight="1" x14ac:dyDescent="0.25">
      <c r="A351" s="16" t="s">
        <v>278</v>
      </c>
      <c r="B351" s="17" t="s">
        <v>407</v>
      </c>
      <c r="C351" s="18">
        <v>4285918489.1799998</v>
      </c>
      <c r="D351" s="18">
        <v>55807083648</v>
      </c>
      <c r="E351" s="18">
        <v>4970832499.2600002</v>
      </c>
      <c r="F351" s="19">
        <f t="shared" si="56"/>
        <v>115.98056546826771</v>
      </c>
      <c r="G351" s="19">
        <f t="shared" si="57"/>
        <v>8.9071712304718211</v>
      </c>
      <c r="H351" s="20">
        <f t="shared" si="58"/>
        <v>684914010.0800004</v>
      </c>
      <c r="J351" s="39"/>
    </row>
    <row r="352" spans="1:10" ht="12.75" customHeight="1" x14ac:dyDescent="0.25">
      <c r="A352" s="22" t="s">
        <v>279</v>
      </c>
      <c r="B352" s="17" t="s">
        <v>408</v>
      </c>
      <c r="C352" s="18">
        <v>85908928.230000004</v>
      </c>
      <c r="D352" s="18">
        <v>1784464917</v>
      </c>
      <c r="E352" s="18">
        <v>89558147.680000007</v>
      </c>
      <c r="F352" s="19">
        <f t="shared" si="56"/>
        <v>104.24777671562858</v>
      </c>
      <c r="G352" s="19">
        <f t="shared" si="57"/>
        <v>5.0187676331884985</v>
      </c>
      <c r="H352" s="20">
        <f t="shared" si="58"/>
        <v>3649219.450000003</v>
      </c>
      <c r="J352" s="39"/>
    </row>
    <row r="353" spans="1:10" ht="12.75" customHeight="1" x14ac:dyDescent="0.25">
      <c r="A353" s="24" t="s">
        <v>169</v>
      </c>
      <c r="B353" s="25" t="s">
        <v>4</v>
      </c>
      <c r="C353" s="26">
        <v>85908928.230000004</v>
      </c>
      <c r="D353" s="26">
        <v>1771165917</v>
      </c>
      <c r="E353" s="26">
        <v>89552891.430000007</v>
      </c>
      <c r="F353" s="27">
        <f t="shared" si="56"/>
        <v>104.24165831779928</v>
      </c>
      <c r="G353" s="27">
        <f t="shared" si="57"/>
        <v>5.0561548509066077</v>
      </c>
      <c r="H353" s="28">
        <f t="shared" si="58"/>
        <v>3643963.200000003</v>
      </c>
      <c r="J353" s="39"/>
    </row>
    <row r="354" spans="1:10" ht="12.75" customHeight="1" x14ac:dyDescent="0.25">
      <c r="A354" s="24" t="s">
        <v>170</v>
      </c>
      <c r="B354" s="25" t="s">
        <v>332</v>
      </c>
      <c r="C354" s="26"/>
      <c r="D354" s="26">
        <v>13299000</v>
      </c>
      <c r="E354" s="26">
        <v>5256.25</v>
      </c>
      <c r="F354" s="27" t="str">
        <f t="shared" si="56"/>
        <v>x</v>
      </c>
      <c r="G354" s="27">
        <f t="shared" si="57"/>
        <v>3.952364839461614E-2</v>
      </c>
      <c r="H354" s="28">
        <f t="shared" si="58"/>
        <v>5256.25</v>
      </c>
      <c r="J354" s="39"/>
    </row>
    <row r="355" spans="1:10" ht="12.75" customHeight="1" x14ac:dyDescent="0.25">
      <c r="A355" s="22" t="s">
        <v>280</v>
      </c>
      <c r="B355" s="17" t="s">
        <v>102</v>
      </c>
      <c r="C355" s="18">
        <v>3614628757.3299999</v>
      </c>
      <c r="D355" s="18">
        <v>45000083542</v>
      </c>
      <c r="E355" s="18">
        <v>3679907634.0900002</v>
      </c>
      <c r="F355" s="19">
        <f t="shared" si="56"/>
        <v>101.80596352053092</v>
      </c>
      <c r="G355" s="19">
        <f t="shared" si="57"/>
        <v>8.1775573386556619</v>
      </c>
      <c r="H355" s="20">
        <f t="shared" si="58"/>
        <v>65278876.760000229</v>
      </c>
      <c r="J355" s="39"/>
    </row>
    <row r="356" spans="1:10" ht="12.75" customHeight="1" x14ac:dyDescent="0.25">
      <c r="A356" s="24" t="s">
        <v>169</v>
      </c>
      <c r="B356" s="25" t="s">
        <v>4</v>
      </c>
      <c r="C356" s="26">
        <v>3613850452.1100001</v>
      </c>
      <c r="D356" s="26">
        <v>44944426602</v>
      </c>
      <c r="E356" s="26">
        <v>3677891981.23</v>
      </c>
      <c r="F356" s="27">
        <f t="shared" si="56"/>
        <v>101.77211342773214</v>
      </c>
      <c r="G356" s="27">
        <f t="shared" si="57"/>
        <v>8.1831992513757772</v>
      </c>
      <c r="H356" s="28">
        <f t="shared" si="58"/>
        <v>64041529.119999886</v>
      </c>
      <c r="J356" s="39"/>
    </row>
    <row r="357" spans="1:10" ht="12.75" customHeight="1" x14ac:dyDescent="0.25">
      <c r="A357" s="24" t="s">
        <v>170</v>
      </c>
      <c r="B357" s="25" t="s">
        <v>332</v>
      </c>
      <c r="C357" s="26">
        <v>778305.22</v>
      </c>
      <c r="D357" s="26">
        <v>55656940</v>
      </c>
      <c r="E357" s="26">
        <v>2015652.86</v>
      </c>
      <c r="F357" s="27">
        <f t="shared" si="56"/>
        <v>258.97974319123807</v>
      </c>
      <c r="G357" s="27">
        <f t="shared" si="57"/>
        <v>3.6215660796299618</v>
      </c>
      <c r="H357" s="28">
        <f t="shared" si="58"/>
        <v>1237347.6400000001</v>
      </c>
      <c r="J357" s="39"/>
    </row>
    <row r="358" spans="1:10" ht="12.75" customHeight="1" x14ac:dyDescent="0.25">
      <c r="A358" s="22" t="s">
        <v>281</v>
      </c>
      <c r="B358" s="17" t="s">
        <v>103</v>
      </c>
      <c r="C358" s="18">
        <v>277504998.24000001</v>
      </c>
      <c r="D358" s="18">
        <v>4880204000</v>
      </c>
      <c r="E358" s="18">
        <v>825051425.26999998</v>
      </c>
      <c r="F358" s="19">
        <f t="shared" si="56"/>
        <v>297.31047386629587</v>
      </c>
      <c r="G358" s="19">
        <f t="shared" si="57"/>
        <v>16.906084771661185</v>
      </c>
      <c r="H358" s="20">
        <f t="shared" si="58"/>
        <v>547546427.02999997</v>
      </c>
      <c r="J358" s="39"/>
    </row>
    <row r="359" spans="1:10" ht="12.75" customHeight="1" x14ac:dyDescent="0.25">
      <c r="A359" s="24" t="s">
        <v>169</v>
      </c>
      <c r="B359" s="25" t="s">
        <v>4</v>
      </c>
      <c r="C359" s="26">
        <v>277400673.24000001</v>
      </c>
      <c r="D359" s="26">
        <v>4821521000</v>
      </c>
      <c r="E359" s="26">
        <v>824840820.72000003</v>
      </c>
      <c r="F359" s="27">
        <f t="shared" si="56"/>
        <v>297.3463658490723</v>
      </c>
      <c r="G359" s="27">
        <f t="shared" si="57"/>
        <v>17.107481658173842</v>
      </c>
      <c r="H359" s="28">
        <f t="shared" si="58"/>
        <v>547440147.48000002</v>
      </c>
      <c r="J359" s="39"/>
    </row>
    <row r="360" spans="1:10" ht="12.75" customHeight="1" x14ac:dyDescent="0.25">
      <c r="A360" s="24" t="s">
        <v>170</v>
      </c>
      <c r="B360" s="25" t="s">
        <v>332</v>
      </c>
      <c r="C360" s="26">
        <v>104325</v>
      </c>
      <c r="D360" s="26">
        <v>58683000</v>
      </c>
      <c r="E360" s="26">
        <v>210604.55</v>
      </c>
      <c r="F360" s="27">
        <f t="shared" si="56"/>
        <v>201.87352024922117</v>
      </c>
      <c r="G360" s="27">
        <f t="shared" si="57"/>
        <v>0.35888511153144859</v>
      </c>
      <c r="H360" s="28">
        <f t="shared" si="58"/>
        <v>106279.54999999999</v>
      </c>
      <c r="J360" s="39"/>
    </row>
    <row r="361" spans="1:10" ht="12.75" customHeight="1" x14ac:dyDescent="0.25">
      <c r="A361" s="22" t="s">
        <v>282</v>
      </c>
      <c r="B361" s="17" t="s">
        <v>409</v>
      </c>
      <c r="C361" s="18">
        <v>9113880.1099999994</v>
      </c>
      <c r="D361" s="18">
        <v>233378000</v>
      </c>
      <c r="E361" s="18">
        <v>10865739.939999999</v>
      </c>
      <c r="F361" s="19">
        <f t="shared" si="56"/>
        <v>119.22188803073908</v>
      </c>
      <c r="G361" s="19">
        <f t="shared" si="57"/>
        <v>4.6558544250100686</v>
      </c>
      <c r="H361" s="20">
        <f t="shared" si="58"/>
        <v>1751859.83</v>
      </c>
      <c r="J361" s="39"/>
    </row>
    <row r="362" spans="1:10" ht="12.75" customHeight="1" x14ac:dyDescent="0.25">
      <c r="A362" s="24" t="s">
        <v>169</v>
      </c>
      <c r="B362" s="25" t="s">
        <v>4</v>
      </c>
      <c r="C362" s="26">
        <v>9105249.1099999994</v>
      </c>
      <c r="D362" s="26">
        <v>230608000</v>
      </c>
      <c r="E362" s="26">
        <v>10640739.939999999</v>
      </c>
      <c r="F362" s="27">
        <f t="shared" si="56"/>
        <v>116.86379813940093</v>
      </c>
      <c r="G362" s="27">
        <f t="shared" si="57"/>
        <v>4.6142111028238393</v>
      </c>
      <c r="H362" s="28">
        <f t="shared" si="58"/>
        <v>1535490.83</v>
      </c>
      <c r="J362" s="39"/>
    </row>
    <row r="363" spans="1:10" ht="12.75" customHeight="1" x14ac:dyDescent="0.25">
      <c r="A363" s="24" t="s">
        <v>170</v>
      </c>
      <c r="B363" s="25" t="s">
        <v>332</v>
      </c>
      <c r="C363" s="26">
        <v>8631</v>
      </c>
      <c r="D363" s="26">
        <v>2770000</v>
      </c>
      <c r="E363" s="26">
        <v>225000</v>
      </c>
      <c r="F363" s="27">
        <f t="shared" si="56"/>
        <v>2606.8821689259648</v>
      </c>
      <c r="G363" s="27">
        <f t="shared" si="57"/>
        <v>8.1227436823104693</v>
      </c>
      <c r="H363" s="28">
        <f t="shared" si="58"/>
        <v>216369</v>
      </c>
      <c r="J363" s="39"/>
    </row>
    <row r="364" spans="1:10" ht="12.75" customHeight="1" x14ac:dyDescent="0.25">
      <c r="A364" s="22" t="s">
        <v>283</v>
      </c>
      <c r="B364" s="17" t="s">
        <v>104</v>
      </c>
      <c r="C364" s="18">
        <v>4190748.96</v>
      </c>
      <c r="D364" s="18">
        <v>80884250</v>
      </c>
      <c r="E364" s="18">
        <v>4670396.68</v>
      </c>
      <c r="F364" s="19">
        <f t="shared" si="56"/>
        <v>111.44539376083267</v>
      </c>
      <c r="G364" s="19">
        <f t="shared" si="57"/>
        <v>5.7741731919378614</v>
      </c>
      <c r="H364" s="20">
        <f t="shared" si="58"/>
        <v>479647.71999999974</v>
      </c>
      <c r="J364" s="39"/>
    </row>
    <row r="365" spans="1:10" ht="12.75" customHeight="1" x14ac:dyDescent="0.25">
      <c r="A365" s="24" t="s">
        <v>169</v>
      </c>
      <c r="B365" s="25" t="s">
        <v>4</v>
      </c>
      <c r="C365" s="26">
        <v>4190748.96</v>
      </c>
      <c r="D365" s="26">
        <v>66934000</v>
      </c>
      <c r="E365" s="26">
        <v>4659886.88</v>
      </c>
      <c r="F365" s="27">
        <f t="shared" si="56"/>
        <v>111.19460803970466</v>
      </c>
      <c r="G365" s="27">
        <f t="shared" si="57"/>
        <v>6.9619130486748144</v>
      </c>
      <c r="H365" s="28">
        <f t="shared" si="58"/>
        <v>469137.91999999993</v>
      </c>
      <c r="J365" s="39"/>
    </row>
    <row r="366" spans="1:10" ht="12.75" customHeight="1" x14ac:dyDescent="0.25">
      <c r="A366" s="24" t="s">
        <v>170</v>
      </c>
      <c r="B366" s="25" t="s">
        <v>332</v>
      </c>
      <c r="C366" s="26"/>
      <c r="D366" s="26">
        <v>13950250</v>
      </c>
      <c r="E366" s="26">
        <v>10509.8</v>
      </c>
      <c r="F366" s="27" t="str">
        <f t="shared" si="56"/>
        <v>x</v>
      </c>
      <c r="G366" s="27">
        <f t="shared" si="57"/>
        <v>7.5337717962043679E-2</v>
      </c>
      <c r="H366" s="28">
        <f t="shared" si="58"/>
        <v>10509.8</v>
      </c>
      <c r="J366" s="39"/>
    </row>
    <row r="367" spans="1:10" ht="12.75" customHeight="1" x14ac:dyDescent="0.25">
      <c r="A367" s="22" t="s">
        <v>284</v>
      </c>
      <c r="B367" s="17" t="s">
        <v>410</v>
      </c>
      <c r="C367" s="18">
        <v>11138258.890000001</v>
      </c>
      <c r="D367" s="18">
        <v>64870300</v>
      </c>
      <c r="E367" s="18">
        <v>1605070.41</v>
      </c>
      <c r="F367" s="19">
        <f t="shared" si="56"/>
        <v>14.410424697894589</v>
      </c>
      <c r="G367" s="19">
        <f t="shared" si="57"/>
        <v>2.4742762250213115</v>
      </c>
      <c r="H367" s="20">
        <f t="shared" si="58"/>
        <v>-9533188.4800000004</v>
      </c>
      <c r="J367" s="39"/>
    </row>
    <row r="368" spans="1:10" ht="12.75" customHeight="1" x14ac:dyDescent="0.25">
      <c r="A368" s="24" t="s">
        <v>169</v>
      </c>
      <c r="B368" s="25" t="s">
        <v>4</v>
      </c>
      <c r="C368" s="26">
        <v>11132640.140000001</v>
      </c>
      <c r="D368" s="26">
        <v>64681300</v>
      </c>
      <c r="E368" s="26">
        <v>1605070.41</v>
      </c>
      <c r="F368" s="27">
        <f t="shared" si="56"/>
        <v>14.417697777124051</v>
      </c>
      <c r="G368" s="27">
        <f t="shared" si="57"/>
        <v>2.4815061076385292</v>
      </c>
      <c r="H368" s="28">
        <f t="shared" si="58"/>
        <v>-9527569.7300000004</v>
      </c>
      <c r="J368" s="39"/>
    </row>
    <row r="369" spans="1:10" ht="12.75" customHeight="1" x14ac:dyDescent="0.25">
      <c r="A369" s="24" t="s">
        <v>170</v>
      </c>
      <c r="B369" s="25" t="s">
        <v>332</v>
      </c>
      <c r="C369" s="26">
        <v>5618.75</v>
      </c>
      <c r="D369" s="26">
        <v>189000</v>
      </c>
      <c r="E369" s="26"/>
      <c r="F369" s="27">
        <f t="shared" si="56"/>
        <v>0</v>
      </c>
      <c r="G369" s="27">
        <f t="shared" si="57"/>
        <v>0</v>
      </c>
      <c r="H369" s="28">
        <f t="shared" si="58"/>
        <v>-5618.75</v>
      </c>
      <c r="J369" s="39"/>
    </row>
    <row r="370" spans="1:10" ht="12.75" customHeight="1" x14ac:dyDescent="0.25">
      <c r="A370" s="22" t="s">
        <v>367</v>
      </c>
      <c r="B370" s="17" t="s">
        <v>125</v>
      </c>
      <c r="C370" s="18">
        <v>282687535.20999998</v>
      </c>
      <c r="D370" s="18">
        <v>3740691394</v>
      </c>
      <c r="E370" s="18">
        <v>358322141.60000002</v>
      </c>
      <c r="F370" s="27">
        <f t="shared" ref="F370:F372" si="59">IF(C370=0,"x",E370/C370*100)</f>
        <v>126.75555055295007</v>
      </c>
      <c r="G370" s="27">
        <f t="shared" ref="G370:G372" si="60">IF(D370=0,"x",E370/D370*100)</f>
        <v>9.5790350996273617</v>
      </c>
      <c r="H370" s="28">
        <f t="shared" ref="H370:H372" si="61">+E370-C370</f>
        <v>75634606.390000045</v>
      </c>
      <c r="J370" s="39"/>
    </row>
    <row r="371" spans="1:10" ht="12.75" customHeight="1" x14ac:dyDescent="0.25">
      <c r="A371" s="24" t="s">
        <v>169</v>
      </c>
      <c r="B371" s="25" t="s">
        <v>4</v>
      </c>
      <c r="C371" s="26">
        <v>281002254.41000003</v>
      </c>
      <c r="D371" s="26">
        <v>3592771098</v>
      </c>
      <c r="E371" s="26">
        <v>357467397.17000002</v>
      </c>
      <c r="F371" s="27">
        <f t="shared" si="59"/>
        <v>127.21157626316852</v>
      </c>
      <c r="G371" s="27">
        <f t="shared" si="60"/>
        <v>9.9496290584444029</v>
      </c>
      <c r="H371" s="28">
        <f t="shared" si="61"/>
        <v>76465142.75999999</v>
      </c>
      <c r="J371" s="39"/>
    </row>
    <row r="372" spans="1:10" ht="12.75" customHeight="1" x14ac:dyDescent="0.25">
      <c r="A372" s="24" t="s">
        <v>170</v>
      </c>
      <c r="B372" s="25" t="s">
        <v>332</v>
      </c>
      <c r="C372" s="26">
        <v>1685280.8</v>
      </c>
      <c r="D372" s="26">
        <v>147920296</v>
      </c>
      <c r="E372" s="26">
        <v>854744.43</v>
      </c>
      <c r="F372" s="27">
        <f t="shared" si="59"/>
        <v>50.718220370160275</v>
      </c>
      <c r="G372" s="27">
        <f t="shared" si="60"/>
        <v>0.5778412111884903</v>
      </c>
      <c r="H372" s="28">
        <f t="shared" si="61"/>
        <v>-830536.37</v>
      </c>
      <c r="J372" s="39"/>
    </row>
    <row r="373" spans="1:10" ht="12.75" customHeight="1" x14ac:dyDescent="0.25">
      <c r="A373" s="22" t="s">
        <v>336</v>
      </c>
      <c r="B373" s="17" t="s">
        <v>337</v>
      </c>
      <c r="C373" s="18">
        <v>278720.67</v>
      </c>
      <c r="D373" s="18">
        <v>7991325</v>
      </c>
      <c r="E373" s="18">
        <v>273183.65999999997</v>
      </c>
      <c r="F373" s="19">
        <f t="shared" si="56"/>
        <v>98.013419672103979</v>
      </c>
      <c r="G373" s="19">
        <f t="shared" si="57"/>
        <v>3.4185026888532248</v>
      </c>
      <c r="H373" s="20">
        <f t="shared" si="58"/>
        <v>-5537.0100000000093</v>
      </c>
      <c r="J373" s="39"/>
    </row>
    <row r="374" spans="1:10" ht="12.75" customHeight="1" x14ac:dyDescent="0.25">
      <c r="A374" s="24" t="s">
        <v>169</v>
      </c>
      <c r="B374" s="25" t="s">
        <v>4</v>
      </c>
      <c r="C374" s="26">
        <v>268813.67</v>
      </c>
      <c r="D374" s="26">
        <v>7808825</v>
      </c>
      <c r="E374" s="26">
        <v>235162.66</v>
      </c>
      <c r="F374" s="27">
        <f t="shared" si="56"/>
        <v>87.481659693868991</v>
      </c>
      <c r="G374" s="27">
        <f t="shared" si="57"/>
        <v>3.0114986569682376</v>
      </c>
      <c r="H374" s="28">
        <f t="shared" si="58"/>
        <v>-33651.00999999998</v>
      </c>
      <c r="J374" s="39"/>
    </row>
    <row r="375" spans="1:10" ht="12.75" customHeight="1" x14ac:dyDescent="0.25">
      <c r="A375" s="24" t="s">
        <v>170</v>
      </c>
      <c r="B375" s="25" t="s">
        <v>332</v>
      </c>
      <c r="C375" s="26">
        <v>9907</v>
      </c>
      <c r="D375" s="26">
        <v>182500</v>
      </c>
      <c r="E375" s="26">
        <v>38021</v>
      </c>
      <c r="F375" s="27">
        <f t="shared" si="56"/>
        <v>383.77914605834258</v>
      </c>
      <c r="G375" s="27">
        <f t="shared" si="57"/>
        <v>20.833424657534248</v>
      </c>
      <c r="H375" s="28">
        <f t="shared" si="58"/>
        <v>28114</v>
      </c>
      <c r="J375" s="39"/>
    </row>
    <row r="376" spans="1:10" ht="12.75" customHeight="1" x14ac:dyDescent="0.25">
      <c r="A376" s="22" t="s">
        <v>338</v>
      </c>
      <c r="B376" s="17" t="s">
        <v>339</v>
      </c>
      <c r="C376" s="18">
        <v>223608.65</v>
      </c>
      <c r="D376" s="18">
        <v>6150000</v>
      </c>
      <c r="E376" s="18">
        <v>311202.71000000002</v>
      </c>
      <c r="F376" s="19">
        <f t="shared" si="56"/>
        <v>139.17293002752803</v>
      </c>
      <c r="G376" s="19">
        <f t="shared" si="57"/>
        <v>5.0602066666666667</v>
      </c>
      <c r="H376" s="20">
        <f t="shared" si="58"/>
        <v>87594.060000000027</v>
      </c>
      <c r="J376" s="39"/>
    </row>
    <row r="377" spans="1:10" ht="12.75" customHeight="1" x14ac:dyDescent="0.25">
      <c r="A377" s="24" t="s">
        <v>169</v>
      </c>
      <c r="B377" s="25" t="s">
        <v>4</v>
      </c>
      <c r="C377" s="26">
        <v>223608.65</v>
      </c>
      <c r="D377" s="26">
        <v>6130000</v>
      </c>
      <c r="E377" s="26">
        <v>308980.53999999998</v>
      </c>
      <c r="F377" s="27">
        <f t="shared" si="56"/>
        <v>138.17915362397653</v>
      </c>
      <c r="G377" s="27">
        <f t="shared" si="57"/>
        <v>5.0404655791190862</v>
      </c>
      <c r="H377" s="28">
        <f t="shared" si="58"/>
        <v>85371.889999999985</v>
      </c>
      <c r="J377" s="39"/>
    </row>
    <row r="378" spans="1:10" ht="12.75" customHeight="1" x14ac:dyDescent="0.25">
      <c r="A378" s="24" t="s">
        <v>170</v>
      </c>
      <c r="B378" s="25" t="s">
        <v>332</v>
      </c>
      <c r="C378" s="26"/>
      <c r="D378" s="26">
        <v>20000</v>
      </c>
      <c r="E378" s="26">
        <v>2222.17</v>
      </c>
      <c r="F378" s="27" t="str">
        <f t="shared" si="56"/>
        <v>x</v>
      </c>
      <c r="G378" s="27">
        <f t="shared" si="57"/>
        <v>11.110849999999999</v>
      </c>
      <c r="H378" s="28">
        <f t="shared" si="58"/>
        <v>2222.17</v>
      </c>
      <c r="J378" s="39"/>
    </row>
    <row r="379" spans="1:10" ht="12.75" customHeight="1" x14ac:dyDescent="0.25">
      <c r="A379" s="22" t="s">
        <v>340</v>
      </c>
      <c r="B379" s="17" t="s">
        <v>341</v>
      </c>
      <c r="C379" s="18">
        <v>137574.1</v>
      </c>
      <c r="D379" s="18">
        <v>3847000</v>
      </c>
      <c r="E379" s="18">
        <v>135152.43</v>
      </c>
      <c r="F379" s="19">
        <f t="shared" si="56"/>
        <v>98.239734077853299</v>
      </c>
      <c r="G379" s="19">
        <f t="shared" si="57"/>
        <v>3.5131902781388091</v>
      </c>
      <c r="H379" s="20">
        <f t="shared" si="58"/>
        <v>-2421.6700000000128</v>
      </c>
      <c r="J379" s="39"/>
    </row>
    <row r="380" spans="1:10" ht="12.75" customHeight="1" x14ac:dyDescent="0.25">
      <c r="A380" s="24" t="s">
        <v>169</v>
      </c>
      <c r="B380" s="25" t="s">
        <v>4</v>
      </c>
      <c r="C380" s="26">
        <v>137574.1</v>
      </c>
      <c r="D380" s="26">
        <v>3507000</v>
      </c>
      <c r="E380" s="26">
        <v>135152.43</v>
      </c>
      <c r="F380" s="27">
        <f t="shared" si="56"/>
        <v>98.239734077853299</v>
      </c>
      <c r="G380" s="27">
        <f t="shared" si="57"/>
        <v>3.8537904191616761</v>
      </c>
      <c r="H380" s="28">
        <f t="shared" si="58"/>
        <v>-2421.6700000000128</v>
      </c>
      <c r="J380" s="39"/>
    </row>
    <row r="381" spans="1:10" ht="12.75" customHeight="1" x14ac:dyDescent="0.25">
      <c r="A381" s="24" t="s">
        <v>170</v>
      </c>
      <c r="B381" s="25" t="s">
        <v>332</v>
      </c>
      <c r="C381" s="26"/>
      <c r="D381" s="26">
        <v>340000</v>
      </c>
      <c r="E381" s="26"/>
      <c r="F381" s="27" t="str">
        <f t="shared" si="56"/>
        <v>x</v>
      </c>
      <c r="G381" s="27">
        <f t="shared" si="57"/>
        <v>0</v>
      </c>
      <c r="H381" s="28">
        <f t="shared" si="58"/>
        <v>0</v>
      </c>
      <c r="J381" s="39"/>
    </row>
    <row r="382" spans="1:10" ht="12.75" customHeight="1" x14ac:dyDescent="0.25">
      <c r="A382" s="22" t="s">
        <v>342</v>
      </c>
      <c r="B382" s="17" t="s">
        <v>343</v>
      </c>
      <c r="C382" s="18">
        <v>105478.79</v>
      </c>
      <c r="D382" s="18">
        <v>4518920</v>
      </c>
      <c r="E382" s="18">
        <v>132404.79</v>
      </c>
      <c r="F382" s="19">
        <f t="shared" si="56"/>
        <v>125.52740697916616</v>
      </c>
      <c r="G382" s="19">
        <f t="shared" si="57"/>
        <v>2.9300096040646881</v>
      </c>
      <c r="H382" s="20">
        <f t="shared" si="58"/>
        <v>26926.000000000015</v>
      </c>
      <c r="J382" s="39"/>
    </row>
    <row r="383" spans="1:10" ht="12.75" customHeight="1" x14ac:dyDescent="0.25">
      <c r="A383" s="24" t="s">
        <v>169</v>
      </c>
      <c r="B383" s="25" t="s">
        <v>4</v>
      </c>
      <c r="C383" s="26">
        <v>105478.79</v>
      </c>
      <c r="D383" s="26">
        <v>4404420</v>
      </c>
      <c r="E383" s="26">
        <v>128912.24</v>
      </c>
      <c r="F383" s="27">
        <f t="shared" si="56"/>
        <v>122.21626736522101</v>
      </c>
      <c r="G383" s="27">
        <f t="shared" si="57"/>
        <v>2.9268834488990607</v>
      </c>
      <c r="H383" s="28">
        <f t="shared" si="58"/>
        <v>23433.450000000012</v>
      </c>
      <c r="J383" s="39"/>
    </row>
    <row r="384" spans="1:10" ht="12.75" customHeight="1" x14ac:dyDescent="0.25">
      <c r="A384" s="24" t="s">
        <v>170</v>
      </c>
      <c r="B384" s="25" t="s">
        <v>332</v>
      </c>
      <c r="C384" s="26"/>
      <c r="D384" s="26">
        <v>114500</v>
      </c>
      <c r="E384" s="26">
        <v>3492.55</v>
      </c>
      <c r="F384" s="27" t="str">
        <f t="shared" si="56"/>
        <v>x</v>
      </c>
      <c r="G384" s="27">
        <f t="shared" si="57"/>
        <v>3.0502620087336245</v>
      </c>
      <c r="H384" s="28">
        <f t="shared" si="58"/>
        <v>3492.55</v>
      </c>
      <c r="J384" s="39"/>
    </row>
    <row r="385" spans="1:10" ht="12.75" customHeight="1" x14ac:dyDescent="0.25">
      <c r="A385" s="16" t="s">
        <v>285</v>
      </c>
      <c r="B385" s="17" t="s">
        <v>368</v>
      </c>
      <c r="C385" s="18">
        <v>31868950.809999999</v>
      </c>
      <c r="D385" s="18">
        <v>674262166</v>
      </c>
      <c r="E385" s="18">
        <v>18764405.760000002</v>
      </c>
      <c r="F385" s="19">
        <f t="shared" si="56"/>
        <v>58.879898092258543</v>
      </c>
      <c r="G385" s="19">
        <f t="shared" si="57"/>
        <v>2.7829539763914326</v>
      </c>
      <c r="H385" s="20">
        <f t="shared" si="58"/>
        <v>-13104545.049999997</v>
      </c>
      <c r="J385" s="39"/>
    </row>
    <row r="386" spans="1:10" ht="12.75" customHeight="1" x14ac:dyDescent="0.25">
      <c r="A386" s="22" t="s">
        <v>286</v>
      </c>
      <c r="B386" s="17" t="s">
        <v>411</v>
      </c>
      <c r="C386" s="18">
        <v>31868950.809999999</v>
      </c>
      <c r="D386" s="18">
        <v>674262166</v>
      </c>
      <c r="E386" s="18">
        <v>18764405.760000002</v>
      </c>
      <c r="F386" s="19">
        <f t="shared" si="56"/>
        <v>58.879898092258543</v>
      </c>
      <c r="G386" s="19">
        <f t="shared" si="57"/>
        <v>2.7829539763914326</v>
      </c>
      <c r="H386" s="20">
        <f t="shared" si="58"/>
        <v>-13104545.049999997</v>
      </c>
      <c r="J386" s="39"/>
    </row>
    <row r="387" spans="1:10" ht="12.75" customHeight="1" x14ac:dyDescent="0.25">
      <c r="A387" s="24" t="s">
        <v>169</v>
      </c>
      <c r="B387" s="25" t="s">
        <v>4</v>
      </c>
      <c r="C387" s="26">
        <v>31842948.809999999</v>
      </c>
      <c r="D387" s="26">
        <v>660064176</v>
      </c>
      <c r="E387" s="26">
        <v>18764405.760000002</v>
      </c>
      <c r="F387" s="27">
        <f t="shared" si="56"/>
        <v>58.927977656727585</v>
      </c>
      <c r="G387" s="27">
        <f t="shared" si="57"/>
        <v>2.842815356790398</v>
      </c>
      <c r="H387" s="28">
        <f t="shared" si="58"/>
        <v>-13078543.049999997</v>
      </c>
      <c r="J387" s="39"/>
    </row>
    <row r="388" spans="1:10" ht="12.75" customHeight="1" x14ac:dyDescent="0.25">
      <c r="A388" s="24" t="s">
        <v>170</v>
      </c>
      <c r="B388" s="25" t="s">
        <v>332</v>
      </c>
      <c r="C388" s="26">
        <v>26002</v>
      </c>
      <c r="D388" s="26">
        <v>14197990</v>
      </c>
      <c r="E388" s="26"/>
      <c r="F388" s="27">
        <f t="shared" si="56"/>
        <v>0</v>
      </c>
      <c r="G388" s="27">
        <f t="shared" si="57"/>
        <v>0</v>
      </c>
      <c r="H388" s="28">
        <f t="shared" si="58"/>
        <v>-26002</v>
      </c>
      <c r="J388" s="39"/>
    </row>
    <row r="389" spans="1:10" ht="12.75" customHeight="1" x14ac:dyDescent="0.25">
      <c r="A389" s="16" t="s">
        <v>287</v>
      </c>
      <c r="B389" s="17" t="s">
        <v>105</v>
      </c>
      <c r="C389" s="18">
        <v>2714708.65</v>
      </c>
      <c r="D389" s="18">
        <v>0</v>
      </c>
      <c r="E389" s="18"/>
      <c r="F389" s="19">
        <f t="shared" si="56"/>
        <v>0</v>
      </c>
      <c r="G389" s="19" t="str">
        <f t="shared" si="57"/>
        <v>x</v>
      </c>
      <c r="H389" s="20">
        <f t="shared" si="58"/>
        <v>-2714708.65</v>
      </c>
      <c r="J389" s="39"/>
    </row>
    <row r="390" spans="1:10" ht="12.75" customHeight="1" x14ac:dyDescent="0.25">
      <c r="A390" s="22" t="s">
        <v>288</v>
      </c>
      <c r="B390" s="17" t="s">
        <v>106</v>
      </c>
      <c r="C390" s="18">
        <v>2714708.65</v>
      </c>
      <c r="D390" s="18">
        <v>0</v>
      </c>
      <c r="E390" s="18"/>
      <c r="F390" s="19">
        <f t="shared" si="56"/>
        <v>0</v>
      </c>
      <c r="G390" s="19" t="str">
        <f t="shared" si="57"/>
        <v>x</v>
      </c>
      <c r="H390" s="20">
        <f t="shared" si="58"/>
        <v>-2714708.65</v>
      </c>
      <c r="J390" s="39"/>
    </row>
    <row r="391" spans="1:10" ht="12.75" customHeight="1" x14ac:dyDescent="0.25">
      <c r="A391" s="24" t="s">
        <v>169</v>
      </c>
      <c r="B391" s="25" t="s">
        <v>4</v>
      </c>
      <c r="C391" s="26">
        <v>2714708.65</v>
      </c>
      <c r="D391" s="26">
        <v>0</v>
      </c>
      <c r="E391" s="26"/>
      <c r="F391" s="27">
        <f t="shared" si="56"/>
        <v>0</v>
      </c>
      <c r="G391" s="27" t="str">
        <f t="shared" si="57"/>
        <v>x</v>
      </c>
      <c r="H391" s="28">
        <f t="shared" si="58"/>
        <v>-2714708.65</v>
      </c>
      <c r="J391" s="39"/>
    </row>
    <row r="392" spans="1:10" ht="12.75" customHeight="1" x14ac:dyDescent="0.25">
      <c r="A392" s="16" t="s">
        <v>289</v>
      </c>
      <c r="B392" s="17" t="s">
        <v>108</v>
      </c>
      <c r="C392" s="18">
        <v>836530477.89999998</v>
      </c>
      <c r="D392" s="18">
        <v>13977096849</v>
      </c>
      <c r="E392" s="18">
        <v>907739825.58000004</v>
      </c>
      <c r="F392" s="19">
        <f t="shared" si="56"/>
        <v>108.51246303168318</v>
      </c>
      <c r="G392" s="19">
        <f t="shared" si="57"/>
        <v>6.494480473210321</v>
      </c>
      <c r="H392" s="20">
        <f t="shared" si="58"/>
        <v>71209347.680000067</v>
      </c>
      <c r="J392" s="39"/>
    </row>
    <row r="393" spans="1:10" ht="12.75" customHeight="1" x14ac:dyDescent="0.25">
      <c r="A393" s="22" t="s">
        <v>290</v>
      </c>
      <c r="B393" s="17" t="s">
        <v>109</v>
      </c>
      <c r="C393" s="18">
        <v>245088676.43000001</v>
      </c>
      <c r="D393" s="18">
        <v>3775771213</v>
      </c>
      <c r="E393" s="18">
        <v>256528959.09999999</v>
      </c>
      <c r="F393" s="19">
        <f t="shared" si="56"/>
        <v>104.66781364061406</v>
      </c>
      <c r="G393" s="19">
        <f t="shared" si="57"/>
        <v>6.7940811195543169</v>
      </c>
      <c r="H393" s="20">
        <f t="shared" si="58"/>
        <v>11440282.669999987</v>
      </c>
      <c r="J393" s="39"/>
    </row>
    <row r="394" spans="1:10" ht="12.75" customHeight="1" x14ac:dyDescent="0.25">
      <c r="A394" s="24" t="s">
        <v>169</v>
      </c>
      <c r="B394" s="25" t="s">
        <v>4</v>
      </c>
      <c r="C394" s="26">
        <v>237119926.43000001</v>
      </c>
      <c r="D394" s="26">
        <v>3703057074</v>
      </c>
      <c r="E394" s="26">
        <v>256493995.34999999</v>
      </c>
      <c r="F394" s="27">
        <f t="shared" si="56"/>
        <v>108.17057815919971</v>
      </c>
      <c r="G394" s="27">
        <f t="shared" si="57"/>
        <v>6.9265471804607683</v>
      </c>
      <c r="H394" s="28">
        <f t="shared" si="58"/>
        <v>19374068.919999987</v>
      </c>
      <c r="J394" s="39"/>
    </row>
    <row r="395" spans="1:10" ht="12.75" customHeight="1" x14ac:dyDescent="0.25">
      <c r="A395" s="24" t="s">
        <v>170</v>
      </c>
      <c r="B395" s="25" t="s">
        <v>332</v>
      </c>
      <c r="C395" s="26">
        <v>7968750</v>
      </c>
      <c r="D395" s="26">
        <v>72714139</v>
      </c>
      <c r="E395" s="26">
        <v>34963.75</v>
      </c>
      <c r="F395" s="27">
        <f t="shared" si="56"/>
        <v>0.4387607843137255</v>
      </c>
      <c r="G395" s="27">
        <f t="shared" si="57"/>
        <v>4.8083839650497687E-2</v>
      </c>
      <c r="H395" s="28">
        <f t="shared" si="58"/>
        <v>-7933786.25</v>
      </c>
      <c r="J395" s="39"/>
    </row>
    <row r="396" spans="1:10" ht="12.75" customHeight="1" x14ac:dyDescent="0.25">
      <c r="A396" s="21">
        <v>23616</v>
      </c>
      <c r="B396" s="17" t="s">
        <v>110</v>
      </c>
      <c r="C396" s="18">
        <v>2972992.19</v>
      </c>
      <c r="D396" s="18">
        <v>65272253</v>
      </c>
      <c r="E396" s="18">
        <v>2946072.15</v>
      </c>
      <c r="F396" s="19">
        <f t="shared" si="56"/>
        <v>99.094513598436322</v>
      </c>
      <c r="G396" s="19">
        <f t="shared" si="57"/>
        <v>4.5135138050160455</v>
      </c>
      <c r="H396" s="20">
        <f t="shared" si="58"/>
        <v>-26920.040000000037</v>
      </c>
      <c r="J396" s="39"/>
    </row>
    <row r="397" spans="1:10" ht="12.75" customHeight="1" x14ac:dyDescent="0.25">
      <c r="A397" s="23">
        <v>3</v>
      </c>
      <c r="B397" s="25" t="s">
        <v>4</v>
      </c>
      <c r="C397" s="26">
        <v>2894254.81</v>
      </c>
      <c r="D397" s="26">
        <v>38667253</v>
      </c>
      <c r="E397" s="26">
        <v>2928097.2</v>
      </c>
      <c r="F397" s="27">
        <f t="shared" si="56"/>
        <v>101.1692954567466</v>
      </c>
      <c r="G397" s="27">
        <f t="shared" si="57"/>
        <v>7.572550343827114</v>
      </c>
      <c r="H397" s="28">
        <f t="shared" si="58"/>
        <v>33842.39000000013</v>
      </c>
      <c r="J397" s="39"/>
    </row>
    <row r="398" spans="1:10" ht="12.75" customHeight="1" x14ac:dyDescent="0.25">
      <c r="A398" s="23">
        <v>4</v>
      </c>
      <c r="B398" s="25" t="s">
        <v>332</v>
      </c>
      <c r="C398" s="26">
        <v>78737.38</v>
      </c>
      <c r="D398" s="26">
        <v>26605000</v>
      </c>
      <c r="E398" s="26">
        <v>17974.95</v>
      </c>
      <c r="F398" s="27">
        <f t="shared" si="56"/>
        <v>22.828991769855691</v>
      </c>
      <c r="G398" s="27">
        <f t="shared" si="57"/>
        <v>6.756230031948883E-2</v>
      </c>
      <c r="H398" s="28">
        <f t="shared" si="58"/>
        <v>-60762.430000000008</v>
      </c>
      <c r="J398" s="39"/>
    </row>
    <row r="399" spans="1:10" ht="12.75" customHeight="1" x14ac:dyDescent="0.25">
      <c r="A399" s="22" t="s">
        <v>291</v>
      </c>
      <c r="B399" s="17" t="s">
        <v>111</v>
      </c>
      <c r="C399" s="18">
        <v>6256348.2800000003</v>
      </c>
      <c r="D399" s="18">
        <v>214066949</v>
      </c>
      <c r="E399" s="18">
        <v>3394570.64</v>
      </c>
      <c r="F399" s="19">
        <f t="shared" si="56"/>
        <v>54.258019024477967</v>
      </c>
      <c r="G399" s="19">
        <f t="shared" si="57"/>
        <v>1.5857518668143396</v>
      </c>
      <c r="H399" s="20">
        <f t="shared" si="58"/>
        <v>-2861777.64</v>
      </c>
      <c r="J399" s="39"/>
    </row>
    <row r="400" spans="1:10" ht="12.75" customHeight="1" x14ac:dyDescent="0.25">
      <c r="A400" s="24" t="s">
        <v>169</v>
      </c>
      <c r="B400" s="25" t="s">
        <v>4</v>
      </c>
      <c r="C400" s="26">
        <v>5976119.5300000003</v>
      </c>
      <c r="D400" s="26">
        <v>201628569</v>
      </c>
      <c r="E400" s="26">
        <v>3394570.64</v>
      </c>
      <c r="F400" s="27">
        <f t="shared" si="56"/>
        <v>56.802254756775248</v>
      </c>
      <c r="G400" s="27">
        <f t="shared" si="57"/>
        <v>1.683576219796511</v>
      </c>
      <c r="H400" s="28">
        <f t="shared" si="58"/>
        <v>-2581548.89</v>
      </c>
      <c r="J400" s="39"/>
    </row>
    <row r="401" spans="1:10" ht="12.75" customHeight="1" x14ac:dyDescent="0.25">
      <c r="A401" s="24" t="s">
        <v>170</v>
      </c>
      <c r="B401" s="25" t="s">
        <v>332</v>
      </c>
      <c r="C401" s="26">
        <v>280228.75</v>
      </c>
      <c r="D401" s="26">
        <v>12438380</v>
      </c>
      <c r="E401" s="26"/>
      <c r="F401" s="27">
        <f t="shared" si="56"/>
        <v>0</v>
      </c>
      <c r="G401" s="27">
        <f t="shared" si="57"/>
        <v>0</v>
      </c>
      <c r="H401" s="28">
        <f t="shared" si="58"/>
        <v>-280228.75</v>
      </c>
      <c r="J401" s="39"/>
    </row>
    <row r="402" spans="1:10" ht="12.75" customHeight="1" x14ac:dyDescent="0.25">
      <c r="A402" s="22" t="s">
        <v>292</v>
      </c>
      <c r="B402" s="17" t="s">
        <v>112</v>
      </c>
      <c r="C402" s="18">
        <v>16186832</v>
      </c>
      <c r="D402" s="18">
        <v>192328807</v>
      </c>
      <c r="E402" s="18">
        <v>9966909</v>
      </c>
      <c r="F402" s="19">
        <f t="shared" si="56"/>
        <v>61.574179555332385</v>
      </c>
      <c r="G402" s="19">
        <f t="shared" si="57"/>
        <v>5.1822236904947889</v>
      </c>
      <c r="H402" s="20">
        <f t="shared" si="58"/>
        <v>-6219923</v>
      </c>
      <c r="J402" s="39"/>
    </row>
    <row r="403" spans="1:10" ht="12.75" customHeight="1" x14ac:dyDescent="0.25">
      <c r="A403" s="24" t="s">
        <v>169</v>
      </c>
      <c r="B403" s="25" t="s">
        <v>4</v>
      </c>
      <c r="C403" s="26">
        <v>16154479</v>
      </c>
      <c r="D403" s="26">
        <v>178633309</v>
      </c>
      <c r="E403" s="26">
        <v>9944527</v>
      </c>
      <c r="F403" s="27">
        <f t="shared" si="56"/>
        <v>61.558945974054623</v>
      </c>
      <c r="G403" s="27">
        <f t="shared" si="57"/>
        <v>5.5670059831898424</v>
      </c>
      <c r="H403" s="28">
        <f t="shared" si="58"/>
        <v>-6209952</v>
      </c>
      <c r="J403" s="39"/>
    </row>
    <row r="404" spans="1:10" ht="12.75" customHeight="1" x14ac:dyDescent="0.25">
      <c r="A404" s="24" t="s">
        <v>170</v>
      </c>
      <c r="B404" s="25" t="s">
        <v>332</v>
      </c>
      <c r="C404" s="26">
        <v>32353</v>
      </c>
      <c r="D404" s="26">
        <v>13695498</v>
      </c>
      <c r="E404" s="26">
        <v>22382</v>
      </c>
      <c r="F404" s="27">
        <f t="shared" si="56"/>
        <v>69.180601489815473</v>
      </c>
      <c r="G404" s="27">
        <f t="shared" si="57"/>
        <v>0.16342596669358062</v>
      </c>
      <c r="H404" s="28">
        <f t="shared" si="58"/>
        <v>-9971</v>
      </c>
      <c r="J404" s="39"/>
    </row>
    <row r="405" spans="1:10" ht="12.75" customHeight="1" x14ac:dyDescent="0.25">
      <c r="A405" s="22" t="s">
        <v>293</v>
      </c>
      <c r="B405" s="17" t="s">
        <v>113</v>
      </c>
      <c r="C405" s="18">
        <v>70833656.569999993</v>
      </c>
      <c r="D405" s="18">
        <v>1332217944</v>
      </c>
      <c r="E405" s="18">
        <v>79708666.980000004</v>
      </c>
      <c r="F405" s="19">
        <f t="shared" si="56"/>
        <v>112.52936928538971</v>
      </c>
      <c r="G405" s="19">
        <f t="shared" si="57"/>
        <v>5.9831551841040209</v>
      </c>
      <c r="H405" s="20">
        <f t="shared" si="58"/>
        <v>8875010.4100000113</v>
      </c>
      <c r="J405" s="39"/>
    </row>
    <row r="406" spans="1:10" ht="12.75" customHeight="1" x14ac:dyDescent="0.25">
      <c r="A406" s="24" t="s">
        <v>169</v>
      </c>
      <c r="B406" s="25" t="s">
        <v>4</v>
      </c>
      <c r="C406" s="26">
        <v>69998729.840000004</v>
      </c>
      <c r="D406" s="26">
        <v>988849449</v>
      </c>
      <c r="E406" s="26">
        <v>78803524.519999996</v>
      </c>
      <c r="F406" s="27">
        <f t="shared" si="56"/>
        <v>112.5785063530804</v>
      </c>
      <c r="G406" s="27">
        <f t="shared" si="57"/>
        <v>7.9692135743911399</v>
      </c>
      <c r="H406" s="28">
        <f t="shared" si="58"/>
        <v>8804794.6799999923</v>
      </c>
      <c r="J406" s="39"/>
    </row>
    <row r="407" spans="1:10" ht="12.75" customHeight="1" x14ac:dyDescent="0.25">
      <c r="A407" s="24" t="s">
        <v>170</v>
      </c>
      <c r="B407" s="25" t="s">
        <v>332</v>
      </c>
      <c r="C407" s="26">
        <v>834926.73</v>
      </c>
      <c r="D407" s="26">
        <v>343368495</v>
      </c>
      <c r="E407" s="26">
        <v>905142.46</v>
      </c>
      <c r="F407" s="27">
        <f t="shared" si="56"/>
        <v>108.40980740908846</v>
      </c>
      <c r="G407" s="27">
        <f t="shared" si="57"/>
        <v>0.26360672955741032</v>
      </c>
      <c r="H407" s="28">
        <f t="shared" si="58"/>
        <v>70215.729999999981</v>
      </c>
      <c r="J407" s="39"/>
    </row>
    <row r="408" spans="1:10" ht="12.75" customHeight="1" x14ac:dyDescent="0.25">
      <c r="A408" s="22" t="s">
        <v>294</v>
      </c>
      <c r="B408" s="17" t="s">
        <v>114</v>
      </c>
      <c r="C408" s="18">
        <v>21822837.899999999</v>
      </c>
      <c r="D408" s="18">
        <v>416998543</v>
      </c>
      <c r="E408" s="18">
        <v>31169914.370000001</v>
      </c>
      <c r="F408" s="19">
        <f t="shared" si="56"/>
        <v>142.83162672440511</v>
      </c>
      <c r="G408" s="19">
        <f t="shared" si="57"/>
        <v>7.4748257261896471</v>
      </c>
      <c r="H408" s="20">
        <f t="shared" si="58"/>
        <v>9347076.4700000025</v>
      </c>
      <c r="J408" s="39"/>
    </row>
    <row r="409" spans="1:10" ht="12.75" customHeight="1" x14ac:dyDescent="0.25">
      <c r="A409" s="24" t="s">
        <v>169</v>
      </c>
      <c r="B409" s="25" t="s">
        <v>4</v>
      </c>
      <c r="C409" s="26">
        <v>21717618.800000001</v>
      </c>
      <c r="D409" s="26">
        <v>401732072</v>
      </c>
      <c r="E409" s="26">
        <v>30900204.329999998</v>
      </c>
      <c r="F409" s="27">
        <f t="shared" si="56"/>
        <v>142.28173270082445</v>
      </c>
      <c r="G409" s="27">
        <f t="shared" si="57"/>
        <v>7.6917444445411363</v>
      </c>
      <c r="H409" s="28">
        <f t="shared" si="58"/>
        <v>9182585.5299999975</v>
      </c>
      <c r="J409" s="39"/>
    </row>
    <row r="410" spans="1:10" ht="12.75" customHeight="1" x14ac:dyDescent="0.25">
      <c r="A410" s="24" t="s">
        <v>170</v>
      </c>
      <c r="B410" s="25" t="s">
        <v>332</v>
      </c>
      <c r="C410" s="26">
        <v>105219.1</v>
      </c>
      <c r="D410" s="26">
        <v>15266471</v>
      </c>
      <c r="E410" s="26">
        <v>269710.03999999998</v>
      </c>
      <c r="F410" s="27">
        <f t="shared" si="56"/>
        <v>256.33182568564069</v>
      </c>
      <c r="G410" s="27">
        <f t="shared" si="57"/>
        <v>1.7666822935045041</v>
      </c>
      <c r="H410" s="28">
        <f t="shared" si="58"/>
        <v>164490.93999999997</v>
      </c>
      <c r="J410" s="39"/>
    </row>
    <row r="411" spans="1:10" ht="12.75" customHeight="1" x14ac:dyDescent="0.25">
      <c r="A411" s="22" t="s">
        <v>295</v>
      </c>
      <c r="B411" s="17" t="s">
        <v>115</v>
      </c>
      <c r="C411" s="18">
        <v>84201892.819999993</v>
      </c>
      <c r="D411" s="18">
        <v>1466449872</v>
      </c>
      <c r="E411" s="18">
        <v>91886649.939999998</v>
      </c>
      <c r="F411" s="19">
        <f t="shared" si="56"/>
        <v>109.12658476268207</v>
      </c>
      <c r="G411" s="19">
        <f t="shared" si="57"/>
        <v>6.265925054409224</v>
      </c>
      <c r="H411" s="20">
        <f t="shared" si="58"/>
        <v>7684757.1200000048</v>
      </c>
      <c r="J411" s="39"/>
    </row>
    <row r="412" spans="1:10" ht="12.75" customHeight="1" x14ac:dyDescent="0.25">
      <c r="A412" s="24" t="s">
        <v>169</v>
      </c>
      <c r="B412" s="25" t="s">
        <v>4</v>
      </c>
      <c r="C412" s="26">
        <v>81102479.159999996</v>
      </c>
      <c r="D412" s="26">
        <v>1398523172</v>
      </c>
      <c r="E412" s="26">
        <v>78908016.019999996</v>
      </c>
      <c r="F412" s="27">
        <f t="shared" si="56"/>
        <v>97.294209544851597</v>
      </c>
      <c r="G412" s="27">
        <f t="shared" si="57"/>
        <v>5.6422387272393362</v>
      </c>
      <c r="H412" s="28">
        <f t="shared" si="58"/>
        <v>-2194463.1400000006</v>
      </c>
      <c r="J412" s="39"/>
    </row>
    <row r="413" spans="1:10" ht="12.75" customHeight="1" x14ac:dyDescent="0.25">
      <c r="A413" s="24" t="s">
        <v>170</v>
      </c>
      <c r="B413" s="25" t="s">
        <v>332</v>
      </c>
      <c r="C413" s="26">
        <v>3099413.66</v>
      </c>
      <c r="D413" s="26">
        <v>67926700</v>
      </c>
      <c r="E413" s="26">
        <v>12978633.92</v>
      </c>
      <c r="F413" s="27">
        <f t="shared" si="56"/>
        <v>418.74481252689577</v>
      </c>
      <c r="G413" s="27">
        <f t="shared" si="57"/>
        <v>19.106822383539903</v>
      </c>
      <c r="H413" s="28">
        <f t="shared" si="58"/>
        <v>9879220.2599999998</v>
      </c>
      <c r="J413" s="39"/>
    </row>
    <row r="414" spans="1:10" ht="12.75" customHeight="1" x14ac:dyDescent="0.25">
      <c r="A414" s="22" t="s">
        <v>296</v>
      </c>
      <c r="B414" s="17" t="s">
        <v>116</v>
      </c>
      <c r="C414" s="18">
        <v>63682193.020000003</v>
      </c>
      <c r="D414" s="18">
        <v>1000375319</v>
      </c>
      <c r="E414" s="18">
        <v>70826786.219999999</v>
      </c>
      <c r="F414" s="19">
        <f t="shared" si="56"/>
        <v>111.21913813137083</v>
      </c>
      <c r="G414" s="19">
        <f t="shared" si="57"/>
        <v>7.0800213554648881</v>
      </c>
      <c r="H414" s="20">
        <f t="shared" si="58"/>
        <v>7144593.1999999955</v>
      </c>
      <c r="J414" s="39"/>
    </row>
    <row r="415" spans="1:10" ht="12.75" customHeight="1" x14ac:dyDescent="0.25">
      <c r="A415" s="24" t="s">
        <v>169</v>
      </c>
      <c r="B415" s="25" t="s">
        <v>4</v>
      </c>
      <c r="C415" s="26">
        <v>62858258.460000001</v>
      </c>
      <c r="D415" s="26">
        <v>898677343</v>
      </c>
      <c r="E415" s="26">
        <v>69313298.180000007</v>
      </c>
      <c r="F415" s="27">
        <f t="shared" si="56"/>
        <v>110.26919911264753</v>
      </c>
      <c r="G415" s="27">
        <f t="shared" si="57"/>
        <v>7.7128124704485854</v>
      </c>
      <c r="H415" s="28">
        <f t="shared" si="58"/>
        <v>6455039.7200000063</v>
      </c>
      <c r="J415" s="39"/>
    </row>
    <row r="416" spans="1:10" ht="12.75" customHeight="1" x14ac:dyDescent="0.25">
      <c r="A416" s="24" t="s">
        <v>170</v>
      </c>
      <c r="B416" s="25" t="s">
        <v>332</v>
      </c>
      <c r="C416" s="26">
        <v>823934.56</v>
      </c>
      <c r="D416" s="26">
        <v>101697976</v>
      </c>
      <c r="E416" s="26">
        <v>1513488.04</v>
      </c>
      <c r="F416" s="27">
        <f t="shared" ref="F416:F471" si="62">IF(C416=0,"x",E416/C416*100)</f>
        <v>183.69032123133661</v>
      </c>
      <c r="G416" s="27">
        <f t="shared" ref="G416:G471" si="63">IF(D416=0,"x",E416/D416*100)</f>
        <v>1.4882184479266334</v>
      </c>
      <c r="H416" s="28">
        <f t="shared" si="58"/>
        <v>689553.48</v>
      </c>
      <c r="J416" s="39"/>
    </row>
    <row r="417" spans="1:10" ht="12.75" customHeight="1" x14ac:dyDescent="0.25">
      <c r="A417" s="22" t="s">
        <v>297</v>
      </c>
      <c r="B417" s="17" t="s">
        <v>117</v>
      </c>
      <c r="C417" s="18">
        <v>88556437.219999999</v>
      </c>
      <c r="D417" s="18">
        <v>1275248934</v>
      </c>
      <c r="E417" s="18">
        <v>95270312.930000007</v>
      </c>
      <c r="F417" s="19">
        <f t="shared" si="62"/>
        <v>107.58146547079438</v>
      </c>
      <c r="G417" s="19">
        <f t="shared" si="63"/>
        <v>7.4707228047759351</v>
      </c>
      <c r="H417" s="20">
        <f t="shared" ref="H417:H472" si="64">+E417-C417</f>
        <v>6713875.7100000083</v>
      </c>
      <c r="J417" s="39"/>
    </row>
    <row r="418" spans="1:10" ht="12.75" customHeight="1" x14ac:dyDescent="0.25">
      <c r="A418" s="24" t="s">
        <v>169</v>
      </c>
      <c r="B418" s="25" t="s">
        <v>4</v>
      </c>
      <c r="C418" s="26">
        <v>88234411.409999996</v>
      </c>
      <c r="D418" s="26">
        <v>1222048866</v>
      </c>
      <c r="E418" s="26">
        <v>94782273.189999998</v>
      </c>
      <c r="F418" s="27">
        <f t="shared" si="62"/>
        <v>107.42098425700826</v>
      </c>
      <c r="G418" s="27">
        <f t="shared" si="63"/>
        <v>7.7560133499604262</v>
      </c>
      <c r="H418" s="28">
        <f t="shared" si="64"/>
        <v>6547861.7800000012</v>
      </c>
      <c r="J418" s="39"/>
    </row>
    <row r="419" spans="1:10" ht="12.75" customHeight="1" x14ac:dyDescent="0.25">
      <c r="A419" s="24" t="s">
        <v>170</v>
      </c>
      <c r="B419" s="25" t="s">
        <v>332</v>
      </c>
      <c r="C419" s="26">
        <v>322025.81</v>
      </c>
      <c r="D419" s="26">
        <v>53200068</v>
      </c>
      <c r="E419" s="26">
        <v>488039.74</v>
      </c>
      <c r="F419" s="27">
        <f t="shared" si="62"/>
        <v>151.55298887378001</v>
      </c>
      <c r="G419" s="27">
        <f t="shared" si="63"/>
        <v>0.91736675975677329</v>
      </c>
      <c r="H419" s="28">
        <f t="shared" si="64"/>
        <v>166013.93</v>
      </c>
      <c r="J419" s="39"/>
    </row>
    <row r="420" spans="1:10" ht="12.75" customHeight="1" x14ac:dyDescent="0.25">
      <c r="A420" s="22" t="s">
        <v>298</v>
      </c>
      <c r="B420" s="17" t="s">
        <v>118</v>
      </c>
      <c r="C420" s="18">
        <v>4947169.78</v>
      </c>
      <c r="D420" s="18">
        <v>62316000</v>
      </c>
      <c r="E420" s="18">
        <v>4705871.47</v>
      </c>
      <c r="F420" s="19">
        <f t="shared" si="62"/>
        <v>95.12249789818209</v>
      </c>
      <c r="G420" s="19">
        <f t="shared" si="63"/>
        <v>7.5516263399447974</v>
      </c>
      <c r="H420" s="20">
        <f t="shared" si="64"/>
        <v>-241298.31000000052</v>
      </c>
      <c r="J420" s="39"/>
    </row>
    <row r="421" spans="1:10" ht="12.75" customHeight="1" x14ac:dyDescent="0.25">
      <c r="A421" s="24" t="s">
        <v>169</v>
      </c>
      <c r="B421" s="25" t="s">
        <v>4</v>
      </c>
      <c r="C421" s="26">
        <v>4891879.9000000004</v>
      </c>
      <c r="D421" s="26">
        <v>60416000</v>
      </c>
      <c r="E421" s="26">
        <v>4627595.83</v>
      </c>
      <c r="F421" s="27">
        <f t="shared" si="62"/>
        <v>94.597494717725993</v>
      </c>
      <c r="G421" s="27">
        <f t="shared" si="63"/>
        <v>7.6595534792108051</v>
      </c>
      <c r="H421" s="28">
        <f t="shared" si="64"/>
        <v>-264284.0700000003</v>
      </c>
      <c r="J421" s="39"/>
    </row>
    <row r="422" spans="1:10" ht="12.75" customHeight="1" x14ac:dyDescent="0.25">
      <c r="A422" s="24" t="s">
        <v>170</v>
      </c>
      <c r="B422" s="25" t="s">
        <v>332</v>
      </c>
      <c r="C422" s="26">
        <v>55289.88</v>
      </c>
      <c r="D422" s="26">
        <v>1900000</v>
      </c>
      <c r="E422" s="26">
        <v>78275.64</v>
      </c>
      <c r="F422" s="27">
        <f t="shared" si="62"/>
        <v>141.57317758692912</v>
      </c>
      <c r="G422" s="27">
        <f t="shared" si="63"/>
        <v>4.1197705263157891</v>
      </c>
      <c r="H422" s="28">
        <f t="shared" si="64"/>
        <v>22985.760000000002</v>
      </c>
      <c r="J422" s="39"/>
    </row>
    <row r="423" spans="1:10" ht="12.75" customHeight="1" x14ac:dyDescent="0.25">
      <c r="A423" s="22" t="s">
        <v>299</v>
      </c>
      <c r="B423" s="17" t="s">
        <v>119</v>
      </c>
      <c r="C423" s="18">
        <v>17152306.789999999</v>
      </c>
      <c r="D423" s="18">
        <v>258765304</v>
      </c>
      <c r="E423" s="18">
        <v>18037309.09</v>
      </c>
      <c r="F423" s="19">
        <f t="shared" si="62"/>
        <v>105.15966925519294</v>
      </c>
      <c r="G423" s="19">
        <f t="shared" si="63"/>
        <v>6.9705284329772441</v>
      </c>
      <c r="H423" s="20">
        <f t="shared" si="64"/>
        <v>885002.30000000075</v>
      </c>
      <c r="J423" s="39"/>
    </row>
    <row r="424" spans="1:10" ht="12.75" customHeight="1" x14ac:dyDescent="0.25">
      <c r="A424" s="24" t="s">
        <v>169</v>
      </c>
      <c r="B424" s="25" t="s">
        <v>4</v>
      </c>
      <c r="C424" s="26">
        <v>17152306.789999999</v>
      </c>
      <c r="D424" s="26">
        <v>235196503</v>
      </c>
      <c r="E424" s="26">
        <v>17968881.780000001</v>
      </c>
      <c r="F424" s="27">
        <f t="shared" si="62"/>
        <v>104.76072985399303</v>
      </c>
      <c r="G424" s="27">
        <f t="shared" si="63"/>
        <v>7.6399442809742801</v>
      </c>
      <c r="H424" s="28">
        <f t="shared" si="64"/>
        <v>816574.99000000209</v>
      </c>
      <c r="J424" s="39"/>
    </row>
    <row r="425" spans="1:10" ht="12.75" customHeight="1" x14ac:dyDescent="0.25">
      <c r="A425" s="24" t="s">
        <v>170</v>
      </c>
      <c r="B425" s="25" t="s">
        <v>332</v>
      </c>
      <c r="C425" s="26"/>
      <c r="D425" s="26">
        <v>23568801</v>
      </c>
      <c r="E425" s="26">
        <v>68427.31</v>
      </c>
      <c r="F425" s="27" t="str">
        <f t="shared" si="62"/>
        <v>x</v>
      </c>
      <c r="G425" s="27">
        <f t="shared" si="63"/>
        <v>0.29033004266954432</v>
      </c>
      <c r="H425" s="28">
        <f t="shared" si="64"/>
        <v>68427.31</v>
      </c>
      <c r="J425" s="39"/>
    </row>
    <row r="426" spans="1:10" ht="12.75" customHeight="1" x14ac:dyDescent="0.25">
      <c r="A426" s="22" t="s">
        <v>300</v>
      </c>
      <c r="B426" s="17" t="s">
        <v>120</v>
      </c>
      <c r="C426" s="18">
        <v>47352938.640000001</v>
      </c>
      <c r="D426" s="18">
        <v>676944132</v>
      </c>
      <c r="E426" s="18">
        <v>38589912.350000001</v>
      </c>
      <c r="F426" s="19">
        <f t="shared" si="62"/>
        <v>81.494229203765428</v>
      </c>
      <c r="G426" s="19">
        <f t="shared" si="63"/>
        <v>5.7006051941078058</v>
      </c>
      <c r="H426" s="20">
        <f t="shared" si="64"/>
        <v>-8763026.2899999991</v>
      </c>
      <c r="J426" s="39"/>
    </row>
    <row r="427" spans="1:10" ht="12.75" customHeight="1" x14ac:dyDescent="0.25">
      <c r="A427" s="24" t="s">
        <v>169</v>
      </c>
      <c r="B427" s="25" t="s">
        <v>4</v>
      </c>
      <c r="C427" s="26">
        <v>47075657.409999996</v>
      </c>
      <c r="D427" s="26">
        <v>653759932</v>
      </c>
      <c r="E427" s="26">
        <v>38565337.850000001</v>
      </c>
      <c r="F427" s="27">
        <f t="shared" si="62"/>
        <v>81.922037782966356</v>
      </c>
      <c r="G427" s="27">
        <f t="shared" si="63"/>
        <v>5.8990060360566732</v>
      </c>
      <c r="H427" s="28">
        <f t="shared" si="64"/>
        <v>-8510319.5599999949</v>
      </c>
      <c r="J427" s="39"/>
    </row>
    <row r="428" spans="1:10" ht="12.75" customHeight="1" x14ac:dyDescent="0.25">
      <c r="A428" s="24" t="s">
        <v>170</v>
      </c>
      <c r="B428" s="25" t="s">
        <v>332</v>
      </c>
      <c r="C428" s="26">
        <v>277281.23</v>
      </c>
      <c r="D428" s="26">
        <v>23184200</v>
      </c>
      <c r="E428" s="26">
        <v>24574.5</v>
      </c>
      <c r="F428" s="27">
        <f t="shared" si="62"/>
        <v>8.862662647594286</v>
      </c>
      <c r="G428" s="27">
        <f t="shared" si="63"/>
        <v>0.10599675641169418</v>
      </c>
      <c r="H428" s="28">
        <f t="shared" si="64"/>
        <v>-252706.72999999998</v>
      </c>
      <c r="J428" s="39"/>
    </row>
    <row r="429" spans="1:10" ht="12.75" customHeight="1" x14ac:dyDescent="0.25">
      <c r="A429" s="22" t="s">
        <v>369</v>
      </c>
      <c r="B429" s="17" t="s">
        <v>370</v>
      </c>
      <c r="C429" s="18"/>
      <c r="D429" s="18">
        <v>183712761</v>
      </c>
      <c r="E429" s="18"/>
      <c r="F429" s="27" t="str">
        <f t="shared" ref="F429:F431" si="65">IF(C429=0,"x",E429/C429*100)</f>
        <v>x</v>
      </c>
      <c r="G429" s="27">
        <f t="shared" ref="G429:G431" si="66">IF(D429=0,"x",E429/D429*100)</f>
        <v>0</v>
      </c>
      <c r="H429" s="28">
        <f t="shared" ref="H429:H431" si="67">+E429-C429</f>
        <v>0</v>
      </c>
      <c r="J429" s="39"/>
    </row>
    <row r="430" spans="1:10" ht="12.75" customHeight="1" x14ac:dyDescent="0.25">
      <c r="A430" s="24" t="s">
        <v>169</v>
      </c>
      <c r="B430" s="25" t="s">
        <v>4</v>
      </c>
      <c r="C430" s="26"/>
      <c r="D430" s="26">
        <v>175870384</v>
      </c>
      <c r="E430" s="26"/>
      <c r="F430" s="27" t="str">
        <f t="shared" si="65"/>
        <v>x</v>
      </c>
      <c r="G430" s="27">
        <f t="shared" si="66"/>
        <v>0</v>
      </c>
      <c r="H430" s="28">
        <f t="shared" si="67"/>
        <v>0</v>
      </c>
      <c r="J430" s="39"/>
    </row>
    <row r="431" spans="1:10" ht="12.75" customHeight="1" x14ac:dyDescent="0.25">
      <c r="A431" s="24" t="s">
        <v>170</v>
      </c>
      <c r="B431" s="25" t="s">
        <v>332</v>
      </c>
      <c r="C431" s="26"/>
      <c r="D431" s="26">
        <v>7842377</v>
      </c>
      <c r="E431" s="26"/>
      <c r="F431" s="27" t="str">
        <f t="shared" si="65"/>
        <v>x</v>
      </c>
      <c r="G431" s="27">
        <f t="shared" si="66"/>
        <v>0</v>
      </c>
      <c r="H431" s="28">
        <f t="shared" si="67"/>
        <v>0</v>
      </c>
      <c r="J431" s="39"/>
    </row>
    <row r="432" spans="1:10" ht="12.75" customHeight="1" x14ac:dyDescent="0.25">
      <c r="A432" s="22" t="s">
        <v>301</v>
      </c>
      <c r="B432" s="17" t="s">
        <v>121</v>
      </c>
      <c r="C432" s="18">
        <v>143593294.02000001</v>
      </c>
      <c r="D432" s="18">
        <v>2830370000</v>
      </c>
      <c r="E432" s="18">
        <v>188115343.66</v>
      </c>
      <c r="F432" s="19">
        <f t="shared" si="62"/>
        <v>131.00566077535547</v>
      </c>
      <c r="G432" s="19">
        <f t="shared" si="63"/>
        <v>6.6463163353201171</v>
      </c>
      <c r="H432" s="20">
        <f t="shared" si="64"/>
        <v>44522049.639999986</v>
      </c>
      <c r="J432" s="39"/>
    </row>
    <row r="433" spans="1:10" ht="12.75" customHeight="1" x14ac:dyDescent="0.25">
      <c r="A433" s="24" t="s">
        <v>169</v>
      </c>
      <c r="B433" s="25" t="s">
        <v>4</v>
      </c>
      <c r="C433" s="26">
        <v>141635307.08000001</v>
      </c>
      <c r="D433" s="26">
        <v>2742150000</v>
      </c>
      <c r="E433" s="26">
        <v>186775423.21000001</v>
      </c>
      <c r="F433" s="27">
        <f t="shared" si="62"/>
        <v>131.87066633357421</v>
      </c>
      <c r="G433" s="27">
        <f t="shared" si="63"/>
        <v>6.8112766701311012</v>
      </c>
      <c r="H433" s="28">
        <f t="shared" si="64"/>
        <v>45140116.129999995</v>
      </c>
      <c r="J433" s="39"/>
    </row>
    <row r="434" spans="1:10" ht="12.75" customHeight="1" x14ac:dyDescent="0.25">
      <c r="A434" s="24" t="s">
        <v>170</v>
      </c>
      <c r="B434" s="25" t="s">
        <v>332</v>
      </c>
      <c r="C434" s="26">
        <v>1957986.94</v>
      </c>
      <c r="D434" s="26">
        <v>88220000</v>
      </c>
      <c r="E434" s="26">
        <v>1339920.45</v>
      </c>
      <c r="F434" s="27">
        <f t="shared" si="62"/>
        <v>68.433574434362683</v>
      </c>
      <c r="G434" s="27">
        <f t="shared" si="63"/>
        <v>1.5188397755610972</v>
      </c>
      <c r="H434" s="28">
        <f t="shared" si="64"/>
        <v>-618066.49</v>
      </c>
      <c r="J434" s="39"/>
    </row>
    <row r="435" spans="1:10" ht="12.75" customHeight="1" x14ac:dyDescent="0.25">
      <c r="A435" s="21">
        <v>38655</v>
      </c>
      <c r="B435" s="17" t="s">
        <v>412</v>
      </c>
      <c r="C435" s="18">
        <v>1334357.9099999999</v>
      </c>
      <c r="D435" s="18">
        <v>19408599</v>
      </c>
      <c r="E435" s="18">
        <v>1319191.19</v>
      </c>
      <c r="F435" s="19">
        <f t="shared" si="62"/>
        <v>98.863369423875184</v>
      </c>
      <c r="G435" s="19">
        <f t="shared" si="63"/>
        <v>6.7969418606670162</v>
      </c>
      <c r="H435" s="20">
        <f t="shared" si="64"/>
        <v>-15166.719999999972</v>
      </c>
      <c r="J435" s="39"/>
    </row>
    <row r="436" spans="1:10" ht="12.75" customHeight="1" x14ac:dyDescent="0.25">
      <c r="A436" s="24" t="s">
        <v>169</v>
      </c>
      <c r="B436" s="25" t="s">
        <v>4</v>
      </c>
      <c r="C436" s="26">
        <v>1334357.9099999999</v>
      </c>
      <c r="D436" s="26">
        <v>18868599</v>
      </c>
      <c r="E436" s="26">
        <v>1286722.44</v>
      </c>
      <c r="F436" s="27">
        <f t="shared" si="62"/>
        <v>96.4300829902526</v>
      </c>
      <c r="G436" s="27">
        <f t="shared" si="63"/>
        <v>6.8193851594387054</v>
      </c>
      <c r="H436" s="28">
        <f t="shared" si="64"/>
        <v>-47635.469999999972</v>
      </c>
      <c r="J436" s="39"/>
    </row>
    <row r="437" spans="1:10" ht="12.75" customHeight="1" x14ac:dyDescent="0.25">
      <c r="A437" s="24" t="s">
        <v>170</v>
      </c>
      <c r="B437" s="25" t="s">
        <v>332</v>
      </c>
      <c r="C437" s="26"/>
      <c r="D437" s="26">
        <v>540000</v>
      </c>
      <c r="E437" s="26">
        <v>32468.75</v>
      </c>
      <c r="F437" s="27" t="str">
        <f t="shared" si="62"/>
        <v>x</v>
      </c>
      <c r="G437" s="27">
        <f t="shared" si="63"/>
        <v>6.012731481481481</v>
      </c>
      <c r="H437" s="28">
        <f t="shared" si="64"/>
        <v>32468.75</v>
      </c>
      <c r="J437" s="39"/>
    </row>
    <row r="438" spans="1:10" ht="12.75" customHeight="1" x14ac:dyDescent="0.25">
      <c r="A438" s="22" t="s">
        <v>302</v>
      </c>
      <c r="B438" s="17" t="s">
        <v>122</v>
      </c>
      <c r="C438" s="18">
        <v>581275.56999999995</v>
      </c>
      <c r="D438" s="18">
        <v>15664682</v>
      </c>
      <c r="E438" s="18">
        <v>624215.6</v>
      </c>
      <c r="F438" s="19">
        <f t="shared" si="62"/>
        <v>107.38720706944558</v>
      </c>
      <c r="G438" s="19">
        <f t="shared" si="63"/>
        <v>3.9848596990350647</v>
      </c>
      <c r="H438" s="20">
        <f t="shared" si="64"/>
        <v>42940.030000000028</v>
      </c>
      <c r="J438" s="39"/>
    </row>
    <row r="439" spans="1:10" ht="12.75" customHeight="1" x14ac:dyDescent="0.25">
      <c r="A439" s="24" t="s">
        <v>169</v>
      </c>
      <c r="B439" s="25" t="s">
        <v>4</v>
      </c>
      <c r="C439" s="26">
        <v>581275.56999999995</v>
      </c>
      <c r="D439" s="26">
        <v>11856632</v>
      </c>
      <c r="E439" s="26">
        <v>624215.6</v>
      </c>
      <c r="F439" s="27">
        <f t="shared" si="62"/>
        <v>107.38720706944558</v>
      </c>
      <c r="G439" s="27">
        <f t="shared" si="63"/>
        <v>5.2646957415900228</v>
      </c>
      <c r="H439" s="28">
        <f t="shared" si="64"/>
        <v>42940.030000000028</v>
      </c>
      <c r="J439" s="39"/>
    </row>
    <row r="440" spans="1:10" ht="12.75" customHeight="1" x14ac:dyDescent="0.25">
      <c r="A440" s="24" t="s">
        <v>170</v>
      </c>
      <c r="B440" s="25" t="s">
        <v>332</v>
      </c>
      <c r="C440" s="26"/>
      <c r="D440" s="26">
        <v>3808050</v>
      </c>
      <c r="E440" s="26"/>
      <c r="F440" s="27" t="str">
        <f t="shared" si="62"/>
        <v>x</v>
      </c>
      <c r="G440" s="27">
        <f t="shared" si="63"/>
        <v>0</v>
      </c>
      <c r="H440" s="28">
        <f t="shared" si="64"/>
        <v>0</v>
      </c>
      <c r="J440" s="39"/>
    </row>
    <row r="441" spans="1:10" ht="12.75" customHeight="1" x14ac:dyDescent="0.25">
      <c r="A441" s="22" t="s">
        <v>303</v>
      </c>
      <c r="B441" s="17" t="s">
        <v>123</v>
      </c>
      <c r="C441" s="18">
        <v>21967268.760000002</v>
      </c>
      <c r="D441" s="18">
        <v>191185537</v>
      </c>
      <c r="E441" s="18">
        <v>14649140.890000001</v>
      </c>
      <c r="F441" s="19">
        <f t="shared" si="62"/>
        <v>66.686218710422878</v>
      </c>
      <c r="G441" s="19">
        <f t="shared" si="63"/>
        <v>7.6622641648881631</v>
      </c>
      <c r="H441" s="20">
        <f t="shared" si="64"/>
        <v>-7318127.870000001</v>
      </c>
      <c r="J441" s="39"/>
    </row>
    <row r="442" spans="1:10" ht="12.75" customHeight="1" x14ac:dyDescent="0.25">
      <c r="A442" s="24" t="s">
        <v>169</v>
      </c>
      <c r="B442" s="25" t="s">
        <v>4</v>
      </c>
      <c r="C442" s="26">
        <v>13109384.720000001</v>
      </c>
      <c r="D442" s="26">
        <v>180430387</v>
      </c>
      <c r="E442" s="26">
        <v>14615167.689999999</v>
      </c>
      <c r="F442" s="27">
        <f>IF(C442=0,"x",E442/C442*100)</f>
        <v>111.48629781001651</v>
      </c>
      <c r="G442" s="27">
        <f t="shared" si="63"/>
        <v>8.1001697845939891</v>
      </c>
      <c r="H442" s="28">
        <f t="shared" si="64"/>
        <v>1505782.9699999988</v>
      </c>
      <c r="J442" s="39"/>
    </row>
    <row r="443" spans="1:10" ht="12.75" customHeight="1" x14ac:dyDescent="0.25">
      <c r="A443" s="24" t="s">
        <v>170</v>
      </c>
      <c r="B443" s="25" t="s">
        <v>332</v>
      </c>
      <c r="C443" s="26">
        <v>8857884.0399999991</v>
      </c>
      <c r="D443" s="26">
        <v>10755150</v>
      </c>
      <c r="E443" s="26">
        <v>33973.199999999997</v>
      </c>
      <c r="F443" s="27">
        <f t="shared" ref="F443:F444" si="68">IF(C443=0,"x",E443/C443*100)</f>
        <v>0.3835362920375282</v>
      </c>
      <c r="G443" s="27">
        <f t="shared" si="63"/>
        <v>0.3158784396312464</v>
      </c>
      <c r="H443" s="28">
        <f t="shared" si="64"/>
        <v>-8823910.8399999999</v>
      </c>
      <c r="J443" s="39"/>
    </row>
    <row r="444" spans="1:10" ht="12.75" customHeight="1" x14ac:dyDescent="0.25">
      <c r="A444" s="16" t="s">
        <v>304</v>
      </c>
      <c r="B444" s="29" t="s">
        <v>413</v>
      </c>
      <c r="C444" s="30">
        <v>4263761.4000000004</v>
      </c>
      <c r="D444" s="30">
        <v>0</v>
      </c>
      <c r="E444" s="30"/>
      <c r="F444" s="19">
        <f t="shared" si="68"/>
        <v>0</v>
      </c>
      <c r="G444" s="19" t="str">
        <f t="shared" si="63"/>
        <v>x</v>
      </c>
      <c r="H444" s="31">
        <f t="shared" si="64"/>
        <v>-4263761.4000000004</v>
      </c>
      <c r="J444" s="39"/>
    </row>
    <row r="445" spans="1:10" ht="12.75" customHeight="1" x14ac:dyDescent="0.25">
      <c r="A445" s="22" t="s">
        <v>305</v>
      </c>
      <c r="B445" s="29" t="s">
        <v>124</v>
      </c>
      <c r="C445" s="18">
        <v>4263761.4000000004</v>
      </c>
      <c r="D445" s="18">
        <v>0</v>
      </c>
      <c r="E445" s="18"/>
      <c r="F445" s="19">
        <f t="shared" si="62"/>
        <v>0</v>
      </c>
      <c r="G445" s="19" t="str">
        <f t="shared" si="63"/>
        <v>x</v>
      </c>
      <c r="H445" s="20">
        <f t="shared" si="64"/>
        <v>-4263761.4000000004</v>
      </c>
      <c r="J445" s="39"/>
    </row>
    <row r="446" spans="1:10" ht="12.75" customHeight="1" x14ac:dyDescent="0.25">
      <c r="A446" s="24" t="s">
        <v>169</v>
      </c>
      <c r="B446" s="25" t="s">
        <v>4</v>
      </c>
      <c r="C446" s="26">
        <v>4263761.4000000004</v>
      </c>
      <c r="D446" s="26">
        <v>0</v>
      </c>
      <c r="E446" s="26"/>
      <c r="F446" s="27">
        <f t="shared" si="62"/>
        <v>0</v>
      </c>
      <c r="G446" s="27" t="str">
        <f t="shared" si="63"/>
        <v>x</v>
      </c>
      <c r="H446" s="28">
        <f t="shared" si="64"/>
        <v>-4263761.4000000004</v>
      </c>
      <c r="J446" s="39"/>
    </row>
    <row r="447" spans="1:10" ht="12.75" customHeight="1" x14ac:dyDescent="0.25">
      <c r="A447" s="16" t="s">
        <v>306</v>
      </c>
      <c r="B447" s="17" t="s">
        <v>126</v>
      </c>
      <c r="C447" s="30">
        <v>5997297.4900000002</v>
      </c>
      <c r="D447" s="30">
        <v>80183586</v>
      </c>
      <c r="E447" s="30">
        <v>6047506.1200000001</v>
      </c>
      <c r="F447" s="19">
        <f t="shared" si="62"/>
        <v>100.83718758463655</v>
      </c>
      <c r="G447" s="19">
        <f t="shared" si="63"/>
        <v>7.5420749079493659</v>
      </c>
      <c r="H447" s="31">
        <f t="shared" si="64"/>
        <v>50208.629999999888</v>
      </c>
      <c r="J447" s="39"/>
    </row>
    <row r="448" spans="1:10" ht="12.75" customHeight="1" x14ac:dyDescent="0.25">
      <c r="A448" s="22" t="s">
        <v>307</v>
      </c>
      <c r="B448" s="17" t="s">
        <v>127</v>
      </c>
      <c r="C448" s="18">
        <v>5997297.4900000002</v>
      </c>
      <c r="D448" s="18">
        <v>80183586</v>
      </c>
      <c r="E448" s="18">
        <v>6047506.1200000001</v>
      </c>
      <c r="F448" s="19">
        <f t="shared" si="62"/>
        <v>100.83718758463655</v>
      </c>
      <c r="G448" s="19">
        <f t="shared" si="63"/>
        <v>7.5420749079493659</v>
      </c>
      <c r="H448" s="20">
        <f t="shared" si="64"/>
        <v>50208.629999999888</v>
      </c>
      <c r="J448" s="39"/>
    </row>
    <row r="449" spans="1:10" ht="12.75" customHeight="1" x14ac:dyDescent="0.25">
      <c r="A449" s="24" t="s">
        <v>169</v>
      </c>
      <c r="B449" s="25" t="s">
        <v>4</v>
      </c>
      <c r="C449" s="26">
        <v>5977057.9900000002</v>
      </c>
      <c r="D449" s="26">
        <v>75747966</v>
      </c>
      <c r="E449" s="26">
        <v>5772800.3799999999</v>
      </c>
      <c r="F449" s="27">
        <f t="shared" si="62"/>
        <v>96.582639647436309</v>
      </c>
      <c r="G449" s="27">
        <f t="shared" si="63"/>
        <v>7.6210632243247298</v>
      </c>
      <c r="H449" s="28">
        <f t="shared" si="64"/>
        <v>-204257.61000000034</v>
      </c>
      <c r="J449" s="39"/>
    </row>
    <row r="450" spans="1:10" ht="12.75" customHeight="1" x14ac:dyDescent="0.25">
      <c r="A450" s="24" t="s">
        <v>170</v>
      </c>
      <c r="B450" s="25" t="s">
        <v>332</v>
      </c>
      <c r="C450" s="26">
        <v>20239.5</v>
      </c>
      <c r="D450" s="26">
        <v>4435620</v>
      </c>
      <c r="E450" s="26">
        <v>274705.74</v>
      </c>
      <c r="F450" s="27">
        <f t="shared" si="62"/>
        <v>1357.2753279478247</v>
      </c>
      <c r="G450" s="27">
        <f t="shared" si="63"/>
        <v>6.1931757003530503</v>
      </c>
      <c r="H450" s="28">
        <f t="shared" si="64"/>
        <v>254466.24</v>
      </c>
      <c r="J450" s="39"/>
    </row>
    <row r="451" spans="1:10" ht="12.75" customHeight="1" x14ac:dyDescent="0.25">
      <c r="A451" s="16" t="s">
        <v>371</v>
      </c>
      <c r="B451" s="17" t="s">
        <v>372</v>
      </c>
      <c r="C451" s="30">
        <v>302691434.14999998</v>
      </c>
      <c r="D451" s="30">
        <v>3333234502</v>
      </c>
      <c r="E451" s="30">
        <v>293881667.91000003</v>
      </c>
      <c r="F451" s="19">
        <f t="shared" si="62"/>
        <v>97.089522448912703</v>
      </c>
      <c r="G451" s="19">
        <f t="shared" si="63"/>
        <v>8.8167114475043924</v>
      </c>
      <c r="H451" s="31">
        <f t="shared" si="64"/>
        <v>-8809766.2399999499</v>
      </c>
      <c r="J451" s="39"/>
    </row>
    <row r="452" spans="1:10" ht="12.75" customHeight="1" x14ac:dyDescent="0.25">
      <c r="A452" s="22" t="s">
        <v>373</v>
      </c>
      <c r="B452" s="17" t="s">
        <v>414</v>
      </c>
      <c r="C452" s="18">
        <v>101290307.23</v>
      </c>
      <c r="D452" s="18">
        <v>933653559</v>
      </c>
      <c r="E452" s="18">
        <v>105234992.26000001</v>
      </c>
      <c r="F452" s="19">
        <f t="shared" si="62"/>
        <v>103.89443485549195</v>
      </c>
      <c r="G452" s="19">
        <f t="shared" si="63"/>
        <v>11.27131056756353</v>
      </c>
      <c r="H452" s="20">
        <f t="shared" si="64"/>
        <v>3944685.0300000012</v>
      </c>
      <c r="J452" s="39"/>
    </row>
    <row r="453" spans="1:10" ht="12.75" customHeight="1" x14ac:dyDescent="0.25">
      <c r="A453" s="24" t="s">
        <v>169</v>
      </c>
      <c r="B453" s="25" t="s">
        <v>4</v>
      </c>
      <c r="C453" s="26">
        <v>98626514.849999994</v>
      </c>
      <c r="D453" s="26">
        <v>701590652</v>
      </c>
      <c r="E453" s="26">
        <v>103207705.3</v>
      </c>
      <c r="F453" s="27">
        <f t="shared" si="62"/>
        <v>104.64498867973535</v>
      </c>
      <c r="G453" s="27">
        <f t="shared" si="63"/>
        <v>14.710530279414268</v>
      </c>
      <c r="H453" s="28">
        <f t="shared" si="64"/>
        <v>4581190.450000003</v>
      </c>
      <c r="J453" s="39"/>
    </row>
    <row r="454" spans="1:10" ht="12.75" customHeight="1" x14ac:dyDescent="0.25">
      <c r="A454" s="24" t="s">
        <v>170</v>
      </c>
      <c r="B454" s="25" t="s">
        <v>332</v>
      </c>
      <c r="C454" s="26">
        <v>2663792.38</v>
      </c>
      <c r="D454" s="26">
        <v>232062907</v>
      </c>
      <c r="E454" s="26">
        <v>2027286.96</v>
      </c>
      <c r="F454" s="27">
        <f t="shared" si="62"/>
        <v>76.105291659404784</v>
      </c>
      <c r="G454" s="27">
        <f t="shared" si="63"/>
        <v>0.87359371051919121</v>
      </c>
      <c r="H454" s="28">
        <f t="shared" si="64"/>
        <v>-636505.41999999993</v>
      </c>
      <c r="J454" s="39"/>
    </row>
    <row r="455" spans="1:10" ht="12.75" customHeight="1" x14ac:dyDescent="0.25">
      <c r="A455" s="22" t="s">
        <v>374</v>
      </c>
      <c r="B455" s="17" t="s">
        <v>128</v>
      </c>
      <c r="C455" s="18">
        <v>467793.99</v>
      </c>
      <c r="D455" s="18">
        <v>11463800</v>
      </c>
      <c r="E455" s="18">
        <v>428563.71</v>
      </c>
      <c r="F455" s="19">
        <f t="shared" si="62"/>
        <v>91.613769984518186</v>
      </c>
      <c r="G455" s="19">
        <f t="shared" si="63"/>
        <v>3.7384088173206091</v>
      </c>
      <c r="H455" s="20">
        <f t="shared" si="64"/>
        <v>-39230.27999999997</v>
      </c>
      <c r="J455" s="39"/>
    </row>
    <row r="456" spans="1:10" ht="12.75" customHeight="1" x14ac:dyDescent="0.25">
      <c r="A456" s="24" t="s">
        <v>169</v>
      </c>
      <c r="B456" s="25" t="s">
        <v>4</v>
      </c>
      <c r="C456" s="26">
        <v>467793.99</v>
      </c>
      <c r="D456" s="26">
        <v>11299300</v>
      </c>
      <c r="E456" s="26">
        <v>428563.71</v>
      </c>
      <c r="F456" s="27">
        <f t="shared" si="62"/>
        <v>91.613769984518186</v>
      </c>
      <c r="G456" s="27">
        <f t="shared" si="63"/>
        <v>3.7928341578681866</v>
      </c>
      <c r="H456" s="28">
        <f t="shared" si="64"/>
        <v>-39230.27999999997</v>
      </c>
      <c r="J456" s="39"/>
    </row>
    <row r="457" spans="1:10" ht="12.75" customHeight="1" x14ac:dyDescent="0.25">
      <c r="A457" s="24" t="s">
        <v>170</v>
      </c>
      <c r="B457" s="25" t="s">
        <v>332</v>
      </c>
      <c r="C457" s="26"/>
      <c r="D457" s="26">
        <v>164500</v>
      </c>
      <c r="E457" s="26"/>
      <c r="F457" s="27" t="str">
        <f t="shared" si="62"/>
        <v>x</v>
      </c>
      <c r="G457" s="27">
        <f t="shared" ref="G457" si="69">IF(D457=0,"x",E457/D457*100)</f>
        <v>0</v>
      </c>
      <c r="H457" s="28">
        <f t="shared" ref="H457" si="70">+E457-C457</f>
        <v>0</v>
      </c>
      <c r="J457" s="39"/>
    </row>
    <row r="458" spans="1:10" ht="12.75" customHeight="1" x14ac:dyDescent="0.25">
      <c r="A458" s="22" t="s">
        <v>375</v>
      </c>
      <c r="B458" s="17" t="s">
        <v>129</v>
      </c>
      <c r="C458" s="18">
        <v>46780483.280000001</v>
      </c>
      <c r="D458" s="18">
        <v>543675428</v>
      </c>
      <c r="E458" s="18">
        <v>47792426.719999999</v>
      </c>
      <c r="F458" s="19">
        <f t="shared" si="62"/>
        <v>102.16317440318672</v>
      </c>
      <c r="G458" s="19">
        <f t="shared" si="63"/>
        <v>8.7906173901977418</v>
      </c>
      <c r="H458" s="20">
        <f t="shared" si="64"/>
        <v>1011943.4399999976</v>
      </c>
      <c r="J458" s="39"/>
    </row>
    <row r="459" spans="1:10" ht="12.75" customHeight="1" x14ac:dyDescent="0.25">
      <c r="A459" s="24" t="s">
        <v>169</v>
      </c>
      <c r="B459" s="25" t="s">
        <v>4</v>
      </c>
      <c r="C459" s="26">
        <v>46658192.539999999</v>
      </c>
      <c r="D459" s="26">
        <v>542083428</v>
      </c>
      <c r="E459" s="26">
        <v>43652967.890000001</v>
      </c>
      <c r="F459" s="27">
        <f t="shared" si="62"/>
        <v>93.559063293282037</v>
      </c>
      <c r="G459" s="27">
        <f t="shared" si="63"/>
        <v>8.0528135772488518</v>
      </c>
      <c r="H459" s="28">
        <f t="shared" si="64"/>
        <v>-3005224.6499999985</v>
      </c>
      <c r="J459" s="39"/>
    </row>
    <row r="460" spans="1:10" ht="12.75" customHeight="1" x14ac:dyDescent="0.25">
      <c r="A460" s="24" t="s">
        <v>170</v>
      </c>
      <c r="B460" s="25" t="s">
        <v>332</v>
      </c>
      <c r="C460" s="26">
        <v>122290.74</v>
      </c>
      <c r="D460" s="26">
        <v>1592000</v>
      </c>
      <c r="E460" s="26">
        <v>4139458.83</v>
      </c>
      <c r="F460" s="27">
        <f t="shared" si="62"/>
        <v>3384.9323587378735</v>
      </c>
      <c r="G460" s="27">
        <f t="shared" si="63"/>
        <v>260.01625816582913</v>
      </c>
      <c r="H460" s="28">
        <f t="shared" si="64"/>
        <v>4017168.09</v>
      </c>
      <c r="J460" s="39"/>
    </row>
    <row r="461" spans="1:10" ht="12.75" customHeight="1" x14ac:dyDescent="0.25">
      <c r="A461" s="22" t="s">
        <v>376</v>
      </c>
      <c r="B461" s="17" t="s">
        <v>130</v>
      </c>
      <c r="C461" s="18">
        <v>2681575.2200000002</v>
      </c>
      <c r="D461" s="18">
        <v>34532700</v>
      </c>
      <c r="E461" s="18">
        <v>2673438.5299999998</v>
      </c>
      <c r="F461" s="19">
        <f t="shared" si="62"/>
        <v>99.696570510522534</v>
      </c>
      <c r="G461" s="19">
        <f t="shared" si="63"/>
        <v>7.7417593469378296</v>
      </c>
      <c r="H461" s="20">
        <f t="shared" si="64"/>
        <v>-8136.6900000004098</v>
      </c>
      <c r="J461" s="39"/>
    </row>
    <row r="462" spans="1:10" ht="12.75" customHeight="1" x14ac:dyDescent="0.25">
      <c r="A462" s="24" t="s">
        <v>169</v>
      </c>
      <c r="B462" s="25" t="s">
        <v>4</v>
      </c>
      <c r="C462" s="26">
        <v>2681575.2200000002</v>
      </c>
      <c r="D462" s="26">
        <v>34454700</v>
      </c>
      <c r="E462" s="26">
        <v>2673438.5299999998</v>
      </c>
      <c r="F462" s="27">
        <f t="shared" si="62"/>
        <v>99.696570510522534</v>
      </c>
      <c r="G462" s="27">
        <f t="shared" si="63"/>
        <v>7.7592854675849727</v>
      </c>
      <c r="H462" s="28">
        <f t="shared" si="64"/>
        <v>-8136.6900000004098</v>
      </c>
      <c r="J462" s="39"/>
    </row>
    <row r="463" spans="1:10" ht="12.75" customHeight="1" x14ac:dyDescent="0.25">
      <c r="A463" s="24" t="s">
        <v>170</v>
      </c>
      <c r="B463" s="25" t="s">
        <v>332</v>
      </c>
      <c r="C463" s="26"/>
      <c r="D463" s="26">
        <v>78000</v>
      </c>
      <c r="E463" s="26"/>
      <c r="F463" s="27" t="str">
        <f t="shared" si="62"/>
        <v>x</v>
      </c>
      <c r="G463" s="27">
        <f t="shared" si="63"/>
        <v>0</v>
      </c>
      <c r="H463" s="28">
        <f t="shared" si="64"/>
        <v>0</v>
      </c>
      <c r="J463" s="39"/>
    </row>
    <row r="464" spans="1:10" ht="12.75" customHeight="1" x14ac:dyDescent="0.25">
      <c r="A464" s="22" t="s">
        <v>377</v>
      </c>
      <c r="B464" s="17" t="s">
        <v>131</v>
      </c>
      <c r="C464" s="18">
        <v>1838868.73</v>
      </c>
      <c r="D464" s="18">
        <v>23684600</v>
      </c>
      <c r="E464" s="18">
        <v>1879453.79</v>
      </c>
      <c r="F464" s="19">
        <f t="shared" si="62"/>
        <v>102.20706673281677</v>
      </c>
      <c r="G464" s="19">
        <f t="shared" si="63"/>
        <v>7.9353410655024783</v>
      </c>
      <c r="H464" s="20">
        <f t="shared" si="64"/>
        <v>40585.060000000056</v>
      </c>
      <c r="J464" s="39"/>
    </row>
    <row r="465" spans="1:10" ht="12.75" customHeight="1" x14ac:dyDescent="0.25">
      <c r="A465" s="24" t="s">
        <v>169</v>
      </c>
      <c r="B465" s="25" t="s">
        <v>4</v>
      </c>
      <c r="C465" s="26">
        <v>1838868.73</v>
      </c>
      <c r="D465" s="26">
        <v>23658600</v>
      </c>
      <c r="E465" s="26">
        <v>1879453.79</v>
      </c>
      <c r="F465" s="27">
        <f t="shared" si="62"/>
        <v>102.20706673281677</v>
      </c>
      <c r="G465" s="27">
        <f t="shared" si="63"/>
        <v>7.9440617365355513</v>
      </c>
      <c r="H465" s="28">
        <f t="shared" si="64"/>
        <v>40585.060000000056</v>
      </c>
      <c r="J465" s="39"/>
    </row>
    <row r="466" spans="1:10" ht="12.75" customHeight="1" x14ac:dyDescent="0.25">
      <c r="A466" s="24" t="s">
        <v>170</v>
      </c>
      <c r="B466" s="25" t="s">
        <v>332</v>
      </c>
      <c r="C466" s="26"/>
      <c r="D466" s="26">
        <v>26000</v>
      </c>
      <c r="E466" s="26"/>
      <c r="F466" s="27" t="str">
        <f t="shared" si="62"/>
        <v>x</v>
      </c>
      <c r="G466" s="27">
        <f t="shared" si="63"/>
        <v>0</v>
      </c>
      <c r="H466" s="28">
        <f t="shared" si="64"/>
        <v>0</v>
      </c>
      <c r="J466" s="39"/>
    </row>
    <row r="467" spans="1:10" ht="12.75" customHeight="1" x14ac:dyDescent="0.25">
      <c r="A467" s="22" t="s">
        <v>378</v>
      </c>
      <c r="B467" s="17" t="s">
        <v>132</v>
      </c>
      <c r="C467" s="18">
        <v>1595515</v>
      </c>
      <c r="D467" s="18">
        <v>18937000</v>
      </c>
      <c r="E467" s="18">
        <v>1528180.39</v>
      </c>
      <c r="F467" s="19">
        <f t="shared" si="62"/>
        <v>95.779757006358452</v>
      </c>
      <c r="G467" s="19">
        <f t="shared" si="63"/>
        <v>8.0698124834979144</v>
      </c>
      <c r="H467" s="20">
        <f t="shared" si="64"/>
        <v>-67334.610000000102</v>
      </c>
      <c r="J467" s="39"/>
    </row>
    <row r="468" spans="1:10" ht="12.75" customHeight="1" x14ac:dyDescent="0.25">
      <c r="A468" s="24" t="s">
        <v>169</v>
      </c>
      <c r="B468" s="25" t="s">
        <v>4</v>
      </c>
      <c r="C468" s="26">
        <v>1593315</v>
      </c>
      <c r="D468" s="26">
        <v>18911600</v>
      </c>
      <c r="E468" s="26">
        <v>1525980.39</v>
      </c>
      <c r="F468" s="27">
        <f t="shared" si="62"/>
        <v>95.773929825552386</v>
      </c>
      <c r="G468" s="27">
        <f t="shared" si="63"/>
        <v>8.0690179043549985</v>
      </c>
      <c r="H468" s="28">
        <f t="shared" si="64"/>
        <v>-67334.610000000102</v>
      </c>
      <c r="J468" s="39"/>
    </row>
    <row r="469" spans="1:10" ht="12.75" customHeight="1" x14ac:dyDescent="0.25">
      <c r="A469" s="24" t="s">
        <v>170</v>
      </c>
      <c r="B469" s="25" t="s">
        <v>332</v>
      </c>
      <c r="C469" s="26">
        <v>2200</v>
      </c>
      <c r="D469" s="26">
        <v>25400</v>
      </c>
      <c r="E469" s="26">
        <v>2200</v>
      </c>
      <c r="F469" s="27">
        <f t="shared" si="62"/>
        <v>100</v>
      </c>
      <c r="G469" s="27">
        <f t="shared" si="63"/>
        <v>8.6614173228346463</v>
      </c>
      <c r="H469" s="28">
        <f t="shared" si="64"/>
        <v>0</v>
      </c>
      <c r="J469" s="39"/>
    </row>
    <row r="470" spans="1:10" ht="12.75" customHeight="1" x14ac:dyDescent="0.25">
      <c r="A470" s="22" t="s">
        <v>379</v>
      </c>
      <c r="B470" s="17" t="s">
        <v>133</v>
      </c>
      <c r="C470" s="18">
        <v>1989367.45</v>
      </c>
      <c r="D470" s="18">
        <v>26221200</v>
      </c>
      <c r="E470" s="18">
        <v>2062537.69</v>
      </c>
      <c r="F470" s="19">
        <f t="shared" si="62"/>
        <v>103.67806560824144</v>
      </c>
      <c r="G470" s="19">
        <f t="shared" si="63"/>
        <v>7.8659164721675587</v>
      </c>
      <c r="H470" s="20">
        <f t="shared" si="64"/>
        <v>73170.239999999991</v>
      </c>
      <c r="J470" s="39"/>
    </row>
    <row r="471" spans="1:10" ht="12.75" customHeight="1" x14ac:dyDescent="0.25">
      <c r="A471" s="24" t="s">
        <v>169</v>
      </c>
      <c r="B471" s="25" t="s">
        <v>4</v>
      </c>
      <c r="C471" s="26">
        <v>1985233.14</v>
      </c>
      <c r="D471" s="26">
        <v>26136600</v>
      </c>
      <c r="E471" s="26">
        <v>2060343.26</v>
      </c>
      <c r="F471" s="27">
        <f t="shared" si="62"/>
        <v>103.78344077008508</v>
      </c>
      <c r="G471" s="27">
        <f t="shared" si="63"/>
        <v>7.8829811834745147</v>
      </c>
      <c r="H471" s="28">
        <f t="shared" si="64"/>
        <v>75110.120000000112</v>
      </c>
      <c r="J471" s="39"/>
    </row>
    <row r="472" spans="1:10" ht="12.75" customHeight="1" x14ac:dyDescent="0.25">
      <c r="A472" s="24" t="s">
        <v>170</v>
      </c>
      <c r="B472" s="25" t="s">
        <v>332</v>
      </c>
      <c r="C472" s="26">
        <v>4134.3100000000004</v>
      </c>
      <c r="D472" s="26">
        <v>84600</v>
      </c>
      <c r="E472" s="26">
        <v>2194.4299999999998</v>
      </c>
      <c r="F472" s="27">
        <f t="shared" ref="F472:F546" si="71">IF(C472=0,"x",E472/C472*100)</f>
        <v>53.078506449685669</v>
      </c>
      <c r="G472" s="27">
        <f t="shared" ref="G472:G546" si="72">IF(D472=0,"x",E472/D472*100)</f>
        <v>2.5938888888888885</v>
      </c>
      <c r="H472" s="28">
        <f t="shared" si="64"/>
        <v>-1939.8800000000006</v>
      </c>
      <c r="J472" s="39"/>
    </row>
    <row r="473" spans="1:10" ht="12.75" customHeight="1" x14ac:dyDescent="0.25">
      <c r="A473" s="22" t="s">
        <v>380</v>
      </c>
      <c r="B473" s="17" t="s">
        <v>134</v>
      </c>
      <c r="C473" s="18">
        <v>13679276.630000001</v>
      </c>
      <c r="D473" s="18">
        <v>69529467</v>
      </c>
      <c r="E473" s="18">
        <v>4128702.55</v>
      </c>
      <c r="F473" s="19">
        <f t="shared" si="71"/>
        <v>30.182170166405935</v>
      </c>
      <c r="G473" s="19">
        <f t="shared" si="72"/>
        <v>5.9380615559730954</v>
      </c>
      <c r="H473" s="20">
        <f t="shared" ref="H473:H546" si="73">+E473-C473</f>
        <v>-9550574.0800000019</v>
      </c>
      <c r="J473" s="39"/>
    </row>
    <row r="474" spans="1:10" ht="12.75" customHeight="1" x14ac:dyDescent="0.25">
      <c r="A474" s="24" t="s">
        <v>169</v>
      </c>
      <c r="B474" s="25" t="s">
        <v>4</v>
      </c>
      <c r="C474" s="26">
        <v>13678376.630000001</v>
      </c>
      <c r="D474" s="26">
        <v>69426167</v>
      </c>
      <c r="E474" s="26">
        <v>4128702.55</v>
      </c>
      <c r="F474" s="27">
        <f t="shared" si="71"/>
        <v>30.184156071157979</v>
      </c>
      <c r="G474" s="27">
        <f t="shared" si="72"/>
        <v>5.9468968667102127</v>
      </c>
      <c r="H474" s="28">
        <f t="shared" si="73"/>
        <v>-9549674.0800000019</v>
      </c>
      <c r="J474" s="39"/>
    </row>
    <row r="475" spans="1:10" ht="12.75" customHeight="1" x14ac:dyDescent="0.25">
      <c r="A475" s="24" t="s">
        <v>170</v>
      </c>
      <c r="B475" s="25" t="s">
        <v>332</v>
      </c>
      <c r="C475" s="26">
        <v>900</v>
      </c>
      <c r="D475" s="26">
        <v>103300</v>
      </c>
      <c r="E475" s="26"/>
      <c r="F475" s="27">
        <f t="shared" ref="F475" si="74">IF(C475=0,"x",E475/C475*100)</f>
        <v>0</v>
      </c>
      <c r="G475" s="27">
        <f t="shared" ref="G475" si="75">IF(D475=0,"x",E475/D475*100)</f>
        <v>0</v>
      </c>
      <c r="H475" s="28">
        <f t="shared" ref="H475" si="76">+E475-C475</f>
        <v>-900</v>
      </c>
      <c r="J475" s="39"/>
    </row>
    <row r="476" spans="1:10" ht="12.75" customHeight="1" x14ac:dyDescent="0.25">
      <c r="A476" s="22" t="s">
        <v>381</v>
      </c>
      <c r="B476" s="17" t="s">
        <v>135</v>
      </c>
      <c r="C476" s="18">
        <v>106319.26</v>
      </c>
      <c r="D476" s="18">
        <v>1535200</v>
      </c>
      <c r="E476" s="18">
        <v>104180.21</v>
      </c>
      <c r="F476" s="19">
        <f t="shared" si="71"/>
        <v>97.988087953208108</v>
      </c>
      <c r="G476" s="19">
        <f t="shared" si="72"/>
        <v>6.7861001823866607</v>
      </c>
      <c r="H476" s="20">
        <f t="shared" si="73"/>
        <v>-2139.0499999999884</v>
      </c>
      <c r="J476" s="39"/>
    </row>
    <row r="477" spans="1:10" ht="12.75" customHeight="1" x14ac:dyDescent="0.25">
      <c r="A477" s="24" t="s">
        <v>169</v>
      </c>
      <c r="B477" s="25" t="s">
        <v>4</v>
      </c>
      <c r="C477" s="26">
        <v>106319.26</v>
      </c>
      <c r="D477" s="26">
        <v>1533200</v>
      </c>
      <c r="E477" s="26">
        <v>104180.21</v>
      </c>
      <c r="F477" s="27">
        <f t="shared" si="71"/>
        <v>97.988087953208108</v>
      </c>
      <c r="G477" s="27">
        <f t="shared" si="72"/>
        <v>6.794952387164102</v>
      </c>
      <c r="H477" s="28">
        <f t="shared" si="73"/>
        <v>-2139.0499999999884</v>
      </c>
      <c r="J477" s="39"/>
    </row>
    <row r="478" spans="1:10" ht="12.75" customHeight="1" x14ac:dyDescent="0.25">
      <c r="A478" s="24" t="s">
        <v>170</v>
      </c>
      <c r="B478" s="25" t="s">
        <v>332</v>
      </c>
      <c r="C478" s="26"/>
      <c r="D478" s="26">
        <v>2000</v>
      </c>
      <c r="E478" s="26"/>
      <c r="F478" s="27" t="str">
        <f t="shared" si="71"/>
        <v>x</v>
      </c>
      <c r="G478" s="27">
        <f t="shared" si="72"/>
        <v>0</v>
      </c>
      <c r="H478" s="28">
        <f t="shared" si="73"/>
        <v>0</v>
      </c>
      <c r="J478" s="39"/>
    </row>
    <row r="479" spans="1:10" ht="12.75" customHeight="1" x14ac:dyDescent="0.25">
      <c r="A479" s="22" t="s">
        <v>382</v>
      </c>
      <c r="B479" s="17" t="s">
        <v>136</v>
      </c>
      <c r="C479" s="18">
        <v>139819.9</v>
      </c>
      <c r="D479" s="18">
        <v>2238500</v>
      </c>
      <c r="E479" s="18">
        <v>158309.29999999999</v>
      </c>
      <c r="F479" s="19">
        <f t="shared" si="71"/>
        <v>113.22372566422949</v>
      </c>
      <c r="G479" s="19">
        <f t="shared" si="72"/>
        <v>7.0721152557516191</v>
      </c>
      <c r="H479" s="20">
        <f t="shared" si="73"/>
        <v>18489.399999999994</v>
      </c>
      <c r="J479" s="39"/>
    </row>
    <row r="480" spans="1:10" ht="12.75" customHeight="1" x14ac:dyDescent="0.25">
      <c r="A480" s="24" t="s">
        <v>169</v>
      </c>
      <c r="B480" s="25" t="s">
        <v>4</v>
      </c>
      <c r="C480" s="26">
        <v>139819.9</v>
      </c>
      <c r="D480" s="26">
        <v>2238500</v>
      </c>
      <c r="E480" s="26">
        <v>158309.29999999999</v>
      </c>
      <c r="F480" s="27">
        <f t="shared" si="71"/>
        <v>113.22372566422949</v>
      </c>
      <c r="G480" s="27">
        <f t="shared" si="72"/>
        <v>7.0721152557516191</v>
      </c>
      <c r="H480" s="28">
        <f t="shared" si="73"/>
        <v>18489.399999999994</v>
      </c>
      <c r="J480" s="39"/>
    </row>
    <row r="481" spans="1:10" ht="12.75" customHeight="1" x14ac:dyDescent="0.25">
      <c r="A481" s="22" t="s">
        <v>383</v>
      </c>
      <c r="B481" s="17" t="s">
        <v>137</v>
      </c>
      <c r="C481" s="18">
        <v>1456371.08</v>
      </c>
      <c r="D481" s="18">
        <v>16031800</v>
      </c>
      <c r="E481" s="18">
        <v>1345780.25</v>
      </c>
      <c r="F481" s="19">
        <f t="shared" si="71"/>
        <v>92.406411283585769</v>
      </c>
      <c r="G481" s="19">
        <f t="shared" si="72"/>
        <v>8.3944426078169645</v>
      </c>
      <c r="H481" s="20">
        <f t="shared" si="73"/>
        <v>-110590.83000000007</v>
      </c>
      <c r="J481" s="39"/>
    </row>
    <row r="482" spans="1:10" ht="12.75" customHeight="1" x14ac:dyDescent="0.25">
      <c r="A482" s="24" t="s">
        <v>169</v>
      </c>
      <c r="B482" s="25" t="s">
        <v>4</v>
      </c>
      <c r="C482" s="26">
        <v>1456371.08</v>
      </c>
      <c r="D482" s="26">
        <v>16005800</v>
      </c>
      <c r="E482" s="26">
        <v>1345780.25</v>
      </c>
      <c r="F482" s="27">
        <f t="shared" si="71"/>
        <v>92.406411283585769</v>
      </c>
      <c r="G482" s="27">
        <f t="shared" si="72"/>
        <v>8.4080786339951761</v>
      </c>
      <c r="H482" s="28">
        <f t="shared" si="73"/>
        <v>-110590.83000000007</v>
      </c>
      <c r="J482" s="39"/>
    </row>
    <row r="483" spans="1:10" ht="12.75" customHeight="1" x14ac:dyDescent="0.25">
      <c r="A483" s="24" t="s">
        <v>170</v>
      </c>
      <c r="B483" s="25" t="s">
        <v>332</v>
      </c>
      <c r="C483" s="26"/>
      <c r="D483" s="26">
        <v>26000</v>
      </c>
      <c r="E483" s="26"/>
      <c r="F483" s="27" t="str">
        <f t="shared" si="71"/>
        <v>x</v>
      </c>
      <c r="G483" s="27">
        <f t="shared" si="72"/>
        <v>0</v>
      </c>
      <c r="H483" s="28">
        <f t="shared" si="73"/>
        <v>0</v>
      </c>
      <c r="J483" s="39"/>
    </row>
    <row r="484" spans="1:10" ht="12.75" customHeight="1" x14ac:dyDescent="0.25">
      <c r="A484" s="22" t="s">
        <v>384</v>
      </c>
      <c r="B484" s="17" t="s">
        <v>351</v>
      </c>
      <c r="C484" s="18"/>
      <c r="D484" s="18">
        <v>13445500</v>
      </c>
      <c r="E484" s="18">
        <v>143000</v>
      </c>
      <c r="F484" s="19" t="str">
        <f t="shared" si="71"/>
        <v>x</v>
      </c>
      <c r="G484" s="19">
        <f t="shared" si="72"/>
        <v>1.0635528615521921</v>
      </c>
      <c r="H484" s="31">
        <f t="shared" si="73"/>
        <v>143000</v>
      </c>
      <c r="J484" s="39"/>
    </row>
    <row r="485" spans="1:10" ht="12.75" customHeight="1" x14ac:dyDescent="0.25">
      <c r="A485" s="24" t="s">
        <v>169</v>
      </c>
      <c r="B485" s="25" t="s">
        <v>4</v>
      </c>
      <c r="C485" s="26"/>
      <c r="D485" s="26">
        <v>13363500</v>
      </c>
      <c r="E485" s="26">
        <v>143000</v>
      </c>
      <c r="F485" s="27" t="str">
        <f t="shared" si="71"/>
        <v>x</v>
      </c>
      <c r="G485" s="27">
        <f t="shared" si="72"/>
        <v>1.0700789463838065</v>
      </c>
      <c r="H485" s="28">
        <f t="shared" si="73"/>
        <v>143000</v>
      </c>
      <c r="J485" s="39"/>
    </row>
    <row r="486" spans="1:10" ht="12.75" customHeight="1" x14ac:dyDescent="0.25">
      <c r="A486" s="24" t="s">
        <v>170</v>
      </c>
      <c r="B486" s="25" t="s">
        <v>332</v>
      </c>
      <c r="C486" s="26"/>
      <c r="D486" s="26">
        <v>82000</v>
      </c>
      <c r="E486" s="26"/>
      <c r="F486" s="27" t="str">
        <f t="shared" si="71"/>
        <v>x</v>
      </c>
      <c r="G486" s="27">
        <f t="shared" si="72"/>
        <v>0</v>
      </c>
      <c r="H486" s="28">
        <f t="shared" si="73"/>
        <v>0</v>
      </c>
      <c r="J486" s="39"/>
    </row>
    <row r="487" spans="1:10" ht="12.75" customHeight="1" x14ac:dyDescent="0.25">
      <c r="A487" s="22" t="s">
        <v>385</v>
      </c>
      <c r="B487" s="17" t="s">
        <v>138</v>
      </c>
      <c r="C487" s="18">
        <v>22687027.390000001</v>
      </c>
      <c r="D487" s="18">
        <v>273805040</v>
      </c>
      <c r="E487" s="18">
        <v>20979649.800000001</v>
      </c>
      <c r="F487" s="19">
        <f t="shared" si="71"/>
        <v>92.474211977402661</v>
      </c>
      <c r="G487" s="19">
        <f t="shared" si="72"/>
        <v>7.6622584449139426</v>
      </c>
      <c r="H487" s="20">
        <f t="shared" si="73"/>
        <v>-1707377.5899999999</v>
      </c>
      <c r="J487" s="39"/>
    </row>
    <row r="488" spans="1:10" ht="12.75" customHeight="1" x14ac:dyDescent="0.25">
      <c r="A488" s="24" t="s">
        <v>169</v>
      </c>
      <c r="B488" s="25" t="s">
        <v>4</v>
      </c>
      <c r="C488" s="26">
        <v>22668714.859999999</v>
      </c>
      <c r="D488" s="26">
        <v>273308900</v>
      </c>
      <c r="E488" s="26">
        <v>20959236.219999999</v>
      </c>
      <c r="F488" s="27">
        <f t="shared" si="71"/>
        <v>92.45886389873624</v>
      </c>
      <c r="G488" s="27">
        <f t="shared" si="72"/>
        <v>7.6686987580719093</v>
      </c>
      <c r="H488" s="28">
        <f t="shared" si="73"/>
        <v>-1709478.6400000006</v>
      </c>
      <c r="J488" s="39"/>
    </row>
    <row r="489" spans="1:10" ht="12.75" customHeight="1" x14ac:dyDescent="0.25">
      <c r="A489" s="24" t="s">
        <v>170</v>
      </c>
      <c r="B489" s="25" t="s">
        <v>332</v>
      </c>
      <c r="C489" s="26">
        <v>18312.53</v>
      </c>
      <c r="D489" s="26">
        <v>496140</v>
      </c>
      <c r="E489" s="26">
        <v>20413.580000000002</v>
      </c>
      <c r="F489" s="27">
        <f t="shared" si="71"/>
        <v>111.47329178436843</v>
      </c>
      <c r="G489" s="27">
        <f t="shared" si="72"/>
        <v>4.1144797839319551</v>
      </c>
      <c r="H489" s="28">
        <f t="shared" si="73"/>
        <v>2101.0500000000029</v>
      </c>
      <c r="J489" s="39"/>
    </row>
    <row r="490" spans="1:10" ht="12.75" customHeight="1" x14ac:dyDescent="0.25">
      <c r="A490" s="22" t="s">
        <v>386</v>
      </c>
      <c r="B490" s="17" t="s">
        <v>139</v>
      </c>
      <c r="C490" s="18">
        <v>7352228.0800000001</v>
      </c>
      <c r="D490" s="18">
        <v>95894700</v>
      </c>
      <c r="E490" s="18">
        <v>7548121.4500000002</v>
      </c>
      <c r="F490" s="19">
        <f t="shared" si="71"/>
        <v>102.66440822929421</v>
      </c>
      <c r="G490" s="19">
        <f t="shared" si="72"/>
        <v>7.8712602990571954</v>
      </c>
      <c r="H490" s="20">
        <f t="shared" si="73"/>
        <v>195893.37000000011</v>
      </c>
      <c r="J490" s="39"/>
    </row>
    <row r="491" spans="1:10" ht="12.75" customHeight="1" x14ac:dyDescent="0.25">
      <c r="A491" s="24" t="s">
        <v>169</v>
      </c>
      <c r="B491" s="25" t="s">
        <v>4</v>
      </c>
      <c r="C491" s="26">
        <v>7350004.2199999997</v>
      </c>
      <c r="D491" s="26">
        <v>95603000</v>
      </c>
      <c r="E491" s="26">
        <v>7542727.5199999996</v>
      </c>
      <c r="F491" s="27">
        <f t="shared" si="71"/>
        <v>102.62208420881696</v>
      </c>
      <c r="G491" s="27">
        <f t="shared" si="72"/>
        <v>7.8896347604154675</v>
      </c>
      <c r="H491" s="28">
        <f t="shared" si="73"/>
        <v>192723.29999999981</v>
      </c>
      <c r="J491" s="39"/>
    </row>
    <row r="492" spans="1:10" ht="12.75" customHeight="1" x14ac:dyDescent="0.25">
      <c r="A492" s="24" t="s">
        <v>170</v>
      </c>
      <c r="B492" s="25" t="s">
        <v>332</v>
      </c>
      <c r="C492" s="26">
        <v>2223.86</v>
      </c>
      <c r="D492" s="26">
        <v>291700</v>
      </c>
      <c r="E492" s="26">
        <v>5393.93</v>
      </c>
      <c r="F492" s="27">
        <f t="shared" si="71"/>
        <v>242.54809205615459</v>
      </c>
      <c r="G492" s="27">
        <f t="shared" si="72"/>
        <v>1.8491360987315737</v>
      </c>
      <c r="H492" s="28">
        <f t="shared" si="73"/>
        <v>3170.07</v>
      </c>
      <c r="J492" s="39"/>
    </row>
    <row r="493" spans="1:10" ht="12.75" customHeight="1" x14ac:dyDescent="0.25">
      <c r="A493" s="22" t="s">
        <v>387</v>
      </c>
      <c r="B493" s="17" t="s">
        <v>140</v>
      </c>
      <c r="C493" s="18">
        <v>8468165</v>
      </c>
      <c r="D493" s="18">
        <v>103771000</v>
      </c>
      <c r="E493" s="18">
        <v>8182137.2800000003</v>
      </c>
      <c r="F493" s="19">
        <f t="shared" si="71"/>
        <v>96.622317585923284</v>
      </c>
      <c r="G493" s="19">
        <f t="shared" si="72"/>
        <v>7.8848014185080615</v>
      </c>
      <c r="H493" s="20">
        <f t="shared" si="73"/>
        <v>-286027.71999999974</v>
      </c>
      <c r="J493" s="39"/>
    </row>
    <row r="494" spans="1:10" ht="12.75" customHeight="1" x14ac:dyDescent="0.25">
      <c r="A494" s="24" t="s">
        <v>169</v>
      </c>
      <c r="B494" s="25" t="s">
        <v>4</v>
      </c>
      <c r="C494" s="26">
        <v>8466140.0700000003</v>
      </c>
      <c r="D494" s="26">
        <v>103407200</v>
      </c>
      <c r="E494" s="26">
        <v>8180035.0999999996</v>
      </c>
      <c r="F494" s="27">
        <f t="shared" si="71"/>
        <v>96.620597254068343</v>
      </c>
      <c r="G494" s="27">
        <f t="shared" si="72"/>
        <v>7.9105082624807563</v>
      </c>
      <c r="H494" s="28">
        <f t="shared" si="73"/>
        <v>-286104.97000000067</v>
      </c>
      <c r="J494" s="39"/>
    </row>
    <row r="495" spans="1:10" ht="12.75" customHeight="1" x14ac:dyDescent="0.25">
      <c r="A495" s="24" t="s">
        <v>170</v>
      </c>
      <c r="B495" s="25" t="s">
        <v>332</v>
      </c>
      <c r="C495" s="26">
        <v>2024.93</v>
      </c>
      <c r="D495" s="26">
        <v>363800</v>
      </c>
      <c r="E495" s="26">
        <v>2102.1799999999998</v>
      </c>
      <c r="F495" s="27">
        <f t="shared" si="71"/>
        <v>103.81494668951518</v>
      </c>
      <c r="G495" s="27">
        <f t="shared" si="72"/>
        <v>0.5778394722374931</v>
      </c>
      <c r="H495" s="28">
        <f t="shared" si="73"/>
        <v>77.249999999999773</v>
      </c>
      <c r="J495" s="39"/>
    </row>
    <row r="496" spans="1:10" ht="12.75" customHeight="1" x14ac:dyDescent="0.25">
      <c r="A496" s="22" t="s">
        <v>388</v>
      </c>
      <c r="B496" s="17" t="s">
        <v>141</v>
      </c>
      <c r="C496" s="18">
        <v>72639806.170000002</v>
      </c>
      <c r="D496" s="18">
        <v>901076000</v>
      </c>
      <c r="E496" s="18">
        <v>70452984.739999995</v>
      </c>
      <c r="F496" s="19">
        <f t="shared" si="71"/>
        <v>96.989499910170252</v>
      </c>
      <c r="G496" s="19">
        <f t="shared" si="72"/>
        <v>7.8187616516253886</v>
      </c>
      <c r="H496" s="20">
        <f t="shared" si="73"/>
        <v>-2186821.4300000072</v>
      </c>
      <c r="J496" s="39"/>
    </row>
    <row r="497" spans="1:10" ht="12.75" customHeight="1" x14ac:dyDescent="0.25">
      <c r="A497" s="24" t="s">
        <v>169</v>
      </c>
      <c r="B497" s="25" t="s">
        <v>4</v>
      </c>
      <c r="C497" s="26">
        <v>72606169.989999995</v>
      </c>
      <c r="D497" s="26">
        <v>899682000</v>
      </c>
      <c r="E497" s="26">
        <v>70425421.780000001</v>
      </c>
      <c r="F497" s="27">
        <f t="shared" si="71"/>
        <v>96.996469845055387</v>
      </c>
      <c r="G497" s="27">
        <f t="shared" si="72"/>
        <v>7.8278126915954749</v>
      </c>
      <c r="H497" s="28">
        <f t="shared" si="73"/>
        <v>-2180748.2099999934</v>
      </c>
      <c r="J497" s="39"/>
    </row>
    <row r="498" spans="1:10" ht="12.75" customHeight="1" x14ac:dyDescent="0.25">
      <c r="A498" s="24" t="s">
        <v>170</v>
      </c>
      <c r="B498" s="25" t="s">
        <v>332</v>
      </c>
      <c r="C498" s="26">
        <v>33636.18</v>
      </c>
      <c r="D498" s="26">
        <v>1394000</v>
      </c>
      <c r="E498" s="26">
        <v>27562.959999999999</v>
      </c>
      <c r="F498" s="27">
        <f t="shared" si="71"/>
        <v>81.944382507169351</v>
      </c>
      <c r="G498" s="27">
        <f t="shared" si="72"/>
        <v>1.9772568149210905</v>
      </c>
      <c r="H498" s="28">
        <f t="shared" si="73"/>
        <v>-6073.2200000000012</v>
      </c>
      <c r="J498" s="39"/>
    </row>
    <row r="499" spans="1:10" ht="12.75" customHeight="1" x14ac:dyDescent="0.25">
      <c r="A499" s="22" t="s">
        <v>389</v>
      </c>
      <c r="B499" s="17" t="s">
        <v>142</v>
      </c>
      <c r="C499" s="18">
        <v>17269490.16</v>
      </c>
      <c r="D499" s="18">
        <v>218952500</v>
      </c>
      <c r="E499" s="18">
        <v>17180030.109999999</v>
      </c>
      <c r="F499" s="19">
        <f t="shared" si="71"/>
        <v>99.481976310990291</v>
      </c>
      <c r="G499" s="19">
        <f t="shared" si="72"/>
        <v>7.8464644660371539</v>
      </c>
      <c r="H499" s="20">
        <f t="shared" si="73"/>
        <v>-89460.050000000745</v>
      </c>
      <c r="J499" s="39"/>
    </row>
    <row r="500" spans="1:10" ht="12.75" customHeight="1" x14ac:dyDescent="0.25">
      <c r="A500" s="24" t="s">
        <v>169</v>
      </c>
      <c r="B500" s="25" t="s">
        <v>4</v>
      </c>
      <c r="C500" s="26">
        <v>17263107.84</v>
      </c>
      <c r="D500" s="26">
        <v>218451486</v>
      </c>
      <c r="E500" s="26">
        <v>17173360.199999999</v>
      </c>
      <c r="F500" s="27">
        <f t="shared" si="71"/>
        <v>99.480118870647104</v>
      </c>
      <c r="G500" s="27">
        <f t="shared" si="72"/>
        <v>7.8614069029496099</v>
      </c>
      <c r="H500" s="28">
        <f t="shared" si="73"/>
        <v>-89747.640000000596</v>
      </c>
      <c r="J500" s="39"/>
    </row>
    <row r="501" spans="1:10" ht="12.75" customHeight="1" x14ac:dyDescent="0.25">
      <c r="A501" s="24" t="s">
        <v>170</v>
      </c>
      <c r="B501" s="25" t="s">
        <v>332</v>
      </c>
      <c r="C501" s="26">
        <v>6382.32</v>
      </c>
      <c r="D501" s="26">
        <v>501014</v>
      </c>
      <c r="E501" s="26">
        <v>6669.91</v>
      </c>
      <c r="F501" s="27">
        <f t="shared" si="71"/>
        <v>104.5060416901691</v>
      </c>
      <c r="G501" s="27">
        <f t="shared" si="72"/>
        <v>1.3312821597799662</v>
      </c>
      <c r="H501" s="28">
        <f t="shared" si="73"/>
        <v>287.59000000000015</v>
      </c>
      <c r="J501" s="39"/>
    </row>
    <row r="502" spans="1:10" ht="12.75" customHeight="1" x14ac:dyDescent="0.25">
      <c r="A502" s="22" t="s">
        <v>390</v>
      </c>
      <c r="B502" s="17" t="s">
        <v>143</v>
      </c>
      <c r="C502" s="18">
        <v>2003119.9</v>
      </c>
      <c r="D502" s="18">
        <v>28350500</v>
      </c>
      <c r="E502" s="18">
        <v>1800771.63</v>
      </c>
      <c r="F502" s="19">
        <f t="shared" si="71"/>
        <v>89.89834457737652</v>
      </c>
      <c r="G502" s="19">
        <f t="shared" si="72"/>
        <v>6.3518161231724308</v>
      </c>
      <c r="H502" s="20">
        <f t="shared" si="73"/>
        <v>-202348.27000000002</v>
      </c>
      <c r="J502" s="39"/>
    </row>
    <row r="503" spans="1:10" ht="12.75" customHeight="1" x14ac:dyDescent="0.25">
      <c r="A503" s="24" t="s">
        <v>169</v>
      </c>
      <c r="B503" s="25" t="s">
        <v>4</v>
      </c>
      <c r="C503" s="26">
        <v>2000219.9</v>
      </c>
      <c r="D503" s="26">
        <v>28235000</v>
      </c>
      <c r="E503" s="26">
        <v>1800771.63</v>
      </c>
      <c r="F503" s="27">
        <f t="shared" si="71"/>
        <v>90.028682846321047</v>
      </c>
      <c r="G503" s="27">
        <f t="shared" si="72"/>
        <v>6.3777992916592874</v>
      </c>
      <c r="H503" s="28">
        <f t="shared" si="73"/>
        <v>-199448.27000000002</v>
      </c>
      <c r="J503" s="39"/>
    </row>
    <row r="504" spans="1:10" ht="12.75" customHeight="1" x14ac:dyDescent="0.25">
      <c r="A504" s="24" t="s">
        <v>170</v>
      </c>
      <c r="B504" s="25" t="s">
        <v>332</v>
      </c>
      <c r="C504" s="26">
        <v>2900</v>
      </c>
      <c r="D504" s="26">
        <v>115500</v>
      </c>
      <c r="E504" s="26"/>
      <c r="F504" s="27">
        <f t="shared" ref="F504" si="77">IF(C504=0,"x",E504/C504*100)</f>
        <v>0</v>
      </c>
      <c r="G504" s="27">
        <f t="shared" ref="G504" si="78">IF(D504=0,"x",E504/D504*100)</f>
        <v>0</v>
      </c>
      <c r="H504" s="28">
        <f t="shared" ref="H504" si="79">+E504-C504</f>
        <v>-2900</v>
      </c>
      <c r="J504" s="39"/>
    </row>
    <row r="505" spans="1:10" ht="12.75" customHeight="1" x14ac:dyDescent="0.25">
      <c r="A505" s="22" t="s">
        <v>391</v>
      </c>
      <c r="B505" s="17" t="s">
        <v>107</v>
      </c>
      <c r="C505" s="18">
        <v>245899.68</v>
      </c>
      <c r="D505" s="18">
        <v>16436008</v>
      </c>
      <c r="E505" s="18">
        <v>258407.5</v>
      </c>
      <c r="F505" s="27">
        <f t="shared" ref="F505:F507" si="80">IF(C505=0,"x",E505/C505*100)</f>
        <v>105.08655399632892</v>
      </c>
      <c r="G505" s="27">
        <f t="shared" ref="G505:G507" si="81">IF(D505=0,"x",E505/D505*100)</f>
        <v>1.572203542368682</v>
      </c>
      <c r="H505" s="28">
        <f t="shared" ref="H505:H507" si="82">+E505-C505</f>
        <v>12507.820000000007</v>
      </c>
      <c r="J505" s="39"/>
    </row>
    <row r="506" spans="1:10" ht="12.75" customHeight="1" x14ac:dyDescent="0.25">
      <c r="A506" s="24" t="s">
        <v>169</v>
      </c>
      <c r="B506" s="25" t="s">
        <v>4</v>
      </c>
      <c r="C506" s="26">
        <v>245899.68</v>
      </c>
      <c r="D506" s="26">
        <v>16331008</v>
      </c>
      <c r="E506" s="26">
        <v>258407.5</v>
      </c>
      <c r="F506" s="27">
        <f t="shared" si="80"/>
        <v>105.08655399632892</v>
      </c>
      <c r="G506" s="27">
        <f t="shared" si="81"/>
        <v>1.5823120042559529</v>
      </c>
      <c r="H506" s="28">
        <f t="shared" si="82"/>
        <v>12507.820000000007</v>
      </c>
      <c r="J506" s="39"/>
    </row>
    <row r="507" spans="1:10" ht="12.75" customHeight="1" x14ac:dyDescent="0.25">
      <c r="A507" s="24" t="s">
        <v>170</v>
      </c>
      <c r="B507" s="25" t="s">
        <v>332</v>
      </c>
      <c r="C507" s="26"/>
      <c r="D507" s="26">
        <v>105000</v>
      </c>
      <c r="E507" s="26"/>
      <c r="F507" s="27" t="str">
        <f t="shared" si="80"/>
        <v>x</v>
      </c>
      <c r="G507" s="27">
        <f t="shared" si="81"/>
        <v>0</v>
      </c>
      <c r="H507" s="28">
        <f t="shared" si="82"/>
        <v>0</v>
      </c>
      <c r="J507" s="39"/>
    </row>
    <row r="508" spans="1:10" ht="12.75" customHeight="1" x14ac:dyDescent="0.25">
      <c r="A508" s="16" t="s">
        <v>308</v>
      </c>
      <c r="B508" s="17" t="s">
        <v>144</v>
      </c>
      <c r="C508" s="30">
        <v>1085083.83</v>
      </c>
      <c r="D508" s="30">
        <v>14325986</v>
      </c>
      <c r="E508" s="30">
        <v>1064070.48</v>
      </c>
      <c r="F508" s="27">
        <f t="shared" ref="F508" si="83">IF(C508=0,"x",E508/C508*100)</f>
        <v>98.063435338447519</v>
      </c>
      <c r="G508" s="27">
        <f t="shared" ref="G508" si="84">IF(D508=0,"x",E508/D508*100)</f>
        <v>7.4275549340897031</v>
      </c>
      <c r="H508" s="28">
        <f t="shared" ref="H508" si="85">+E508-C508</f>
        <v>-21013.350000000093</v>
      </c>
      <c r="J508" s="39"/>
    </row>
    <row r="509" spans="1:10" ht="12.75" customHeight="1" x14ac:dyDescent="0.25">
      <c r="A509" s="22" t="s">
        <v>309</v>
      </c>
      <c r="B509" s="17" t="s">
        <v>145</v>
      </c>
      <c r="C509" s="18">
        <v>1085083.83</v>
      </c>
      <c r="D509" s="18">
        <v>14325986</v>
      </c>
      <c r="E509" s="18">
        <v>1064070.48</v>
      </c>
      <c r="F509" s="19">
        <f t="shared" si="71"/>
        <v>98.063435338447519</v>
      </c>
      <c r="G509" s="19">
        <f t="shared" si="72"/>
        <v>7.4275549340897031</v>
      </c>
      <c r="H509" s="20">
        <f t="shared" si="73"/>
        <v>-21013.350000000093</v>
      </c>
      <c r="J509" s="39"/>
    </row>
    <row r="510" spans="1:10" ht="12.75" customHeight="1" x14ac:dyDescent="0.25">
      <c r="A510" s="24" t="s">
        <v>169</v>
      </c>
      <c r="B510" s="25" t="s">
        <v>4</v>
      </c>
      <c r="C510" s="26">
        <v>1084483.93</v>
      </c>
      <c r="D510" s="26">
        <v>14275986</v>
      </c>
      <c r="E510" s="26">
        <v>1064070.48</v>
      </c>
      <c r="F510" s="27">
        <f t="shared" si="71"/>
        <v>98.117680729487617</v>
      </c>
      <c r="G510" s="27">
        <f t="shared" si="72"/>
        <v>7.4535690914799151</v>
      </c>
      <c r="H510" s="28">
        <f t="shared" si="73"/>
        <v>-20413.449999999953</v>
      </c>
      <c r="J510" s="39"/>
    </row>
    <row r="511" spans="1:10" ht="12.75" customHeight="1" x14ac:dyDescent="0.25">
      <c r="A511" s="24" t="s">
        <v>170</v>
      </c>
      <c r="B511" s="25" t="s">
        <v>332</v>
      </c>
      <c r="C511" s="26">
        <v>599.9</v>
      </c>
      <c r="D511" s="26">
        <v>50000</v>
      </c>
      <c r="E511" s="26"/>
      <c r="F511" s="27">
        <f t="shared" si="71"/>
        <v>0</v>
      </c>
      <c r="G511" s="27">
        <f t="shared" si="72"/>
        <v>0</v>
      </c>
      <c r="H511" s="28">
        <f t="shared" si="73"/>
        <v>-599.9</v>
      </c>
      <c r="J511" s="39"/>
    </row>
    <row r="512" spans="1:10" ht="12.75" customHeight="1" x14ac:dyDescent="0.25">
      <c r="A512" s="16" t="s">
        <v>310</v>
      </c>
      <c r="B512" s="17" t="s">
        <v>146</v>
      </c>
      <c r="C512" s="30">
        <v>488379.58</v>
      </c>
      <c r="D512" s="30">
        <v>6271835</v>
      </c>
      <c r="E512" s="30">
        <v>430780.88</v>
      </c>
      <c r="F512" s="19">
        <f t="shared" si="71"/>
        <v>88.206161281354142</v>
      </c>
      <c r="G512" s="19">
        <f t="shared" si="72"/>
        <v>6.8684982943588286</v>
      </c>
      <c r="H512" s="31">
        <f t="shared" si="73"/>
        <v>-57598.700000000012</v>
      </c>
      <c r="J512" s="39"/>
    </row>
    <row r="513" spans="1:10" ht="12.75" customHeight="1" x14ac:dyDescent="0.25">
      <c r="A513" s="22" t="s">
        <v>311</v>
      </c>
      <c r="B513" s="17" t="s">
        <v>147</v>
      </c>
      <c r="C513" s="18">
        <v>488379.58</v>
      </c>
      <c r="D513" s="18">
        <v>6271835</v>
      </c>
      <c r="E513" s="18">
        <v>430780.88</v>
      </c>
      <c r="F513" s="19">
        <f t="shared" si="71"/>
        <v>88.206161281354142</v>
      </c>
      <c r="G513" s="19">
        <f t="shared" si="72"/>
        <v>6.8684982943588286</v>
      </c>
      <c r="H513" s="20">
        <f t="shared" si="73"/>
        <v>-57598.700000000012</v>
      </c>
      <c r="J513" s="39"/>
    </row>
    <row r="514" spans="1:10" ht="12.75" customHeight="1" x14ac:dyDescent="0.25">
      <c r="A514" s="24" t="s">
        <v>169</v>
      </c>
      <c r="B514" s="25" t="s">
        <v>4</v>
      </c>
      <c r="C514" s="26">
        <v>448801.58</v>
      </c>
      <c r="D514" s="26">
        <v>6209835</v>
      </c>
      <c r="E514" s="26">
        <v>430780.88</v>
      </c>
      <c r="F514" s="27">
        <f t="shared" si="71"/>
        <v>95.984706649205648</v>
      </c>
      <c r="G514" s="27">
        <f t="shared" si="72"/>
        <v>6.9370744955381261</v>
      </c>
      <c r="H514" s="28">
        <f t="shared" si="73"/>
        <v>-18020.700000000012</v>
      </c>
      <c r="J514" s="39"/>
    </row>
    <row r="515" spans="1:10" ht="12.75" customHeight="1" x14ac:dyDescent="0.25">
      <c r="A515" s="24" t="s">
        <v>170</v>
      </c>
      <c r="B515" s="25" t="s">
        <v>332</v>
      </c>
      <c r="C515" s="26">
        <v>39578</v>
      </c>
      <c r="D515" s="26">
        <v>62000</v>
      </c>
      <c r="E515" s="26"/>
      <c r="F515" s="27">
        <f t="shared" si="71"/>
        <v>0</v>
      </c>
      <c r="G515" s="27">
        <f t="shared" si="72"/>
        <v>0</v>
      </c>
      <c r="H515" s="28">
        <f t="shared" si="73"/>
        <v>-39578</v>
      </c>
      <c r="J515" s="39"/>
    </row>
    <row r="516" spans="1:10" ht="12.75" customHeight="1" x14ac:dyDescent="0.25">
      <c r="A516" s="16" t="s">
        <v>312</v>
      </c>
      <c r="B516" s="17" t="s">
        <v>148</v>
      </c>
      <c r="C516" s="30">
        <v>242508.68</v>
      </c>
      <c r="D516" s="30">
        <v>4147038</v>
      </c>
      <c r="E516" s="30">
        <v>224617.97</v>
      </c>
      <c r="F516" s="19">
        <f t="shared" si="71"/>
        <v>92.622651692302313</v>
      </c>
      <c r="G516" s="19">
        <f t="shared" si="72"/>
        <v>5.4163470409482626</v>
      </c>
      <c r="H516" s="31">
        <f t="shared" si="73"/>
        <v>-17890.709999999992</v>
      </c>
      <c r="J516" s="39"/>
    </row>
    <row r="517" spans="1:10" ht="12.75" customHeight="1" x14ac:dyDescent="0.25">
      <c r="A517" s="22" t="s">
        <v>313</v>
      </c>
      <c r="B517" s="17" t="s">
        <v>149</v>
      </c>
      <c r="C517" s="18">
        <v>242508.68</v>
      </c>
      <c r="D517" s="18">
        <v>4147038</v>
      </c>
      <c r="E517" s="18">
        <v>224617.97</v>
      </c>
      <c r="F517" s="19">
        <f t="shared" si="71"/>
        <v>92.622651692302313</v>
      </c>
      <c r="G517" s="19">
        <f t="shared" si="72"/>
        <v>5.4163470409482626</v>
      </c>
      <c r="H517" s="20">
        <f t="shared" si="73"/>
        <v>-17890.709999999992</v>
      </c>
      <c r="J517" s="39"/>
    </row>
    <row r="518" spans="1:10" ht="12.75" customHeight="1" x14ac:dyDescent="0.25">
      <c r="A518" s="24" t="s">
        <v>169</v>
      </c>
      <c r="B518" s="25" t="s">
        <v>4</v>
      </c>
      <c r="C518" s="26">
        <v>242508.68</v>
      </c>
      <c r="D518" s="26">
        <v>4079038</v>
      </c>
      <c r="E518" s="26">
        <v>224617.97</v>
      </c>
      <c r="F518" s="27">
        <f t="shared" si="71"/>
        <v>92.622651692302313</v>
      </c>
      <c r="G518" s="27">
        <f t="shared" si="72"/>
        <v>5.506640781478378</v>
      </c>
      <c r="H518" s="28">
        <f t="shared" si="73"/>
        <v>-17890.709999999992</v>
      </c>
      <c r="J518" s="39"/>
    </row>
    <row r="519" spans="1:10" ht="12.75" customHeight="1" x14ac:dyDescent="0.25">
      <c r="A519" s="24" t="s">
        <v>170</v>
      </c>
      <c r="B519" s="25" t="s">
        <v>332</v>
      </c>
      <c r="C519" s="26"/>
      <c r="D519" s="26">
        <v>68000</v>
      </c>
      <c r="E519" s="26"/>
      <c r="F519" s="27" t="str">
        <f t="shared" si="71"/>
        <v>x</v>
      </c>
      <c r="G519" s="27">
        <f t="shared" si="72"/>
        <v>0</v>
      </c>
      <c r="H519" s="28">
        <f t="shared" si="73"/>
        <v>0</v>
      </c>
      <c r="J519" s="39"/>
    </row>
    <row r="520" spans="1:10" ht="12.75" customHeight="1" x14ac:dyDescent="0.25">
      <c r="A520" s="16" t="s">
        <v>314</v>
      </c>
      <c r="B520" s="17" t="s">
        <v>150</v>
      </c>
      <c r="C520" s="30">
        <v>319504.25</v>
      </c>
      <c r="D520" s="30">
        <v>5559586</v>
      </c>
      <c r="E520" s="30">
        <v>292910.62</v>
      </c>
      <c r="F520" s="19">
        <f t="shared" si="71"/>
        <v>91.676595851228896</v>
      </c>
      <c r="G520" s="19">
        <f t="shared" si="72"/>
        <v>5.268568918620919</v>
      </c>
      <c r="H520" s="31">
        <f t="shared" si="73"/>
        <v>-26593.630000000005</v>
      </c>
      <c r="J520" s="39"/>
    </row>
    <row r="521" spans="1:10" ht="12.75" customHeight="1" x14ac:dyDescent="0.25">
      <c r="A521" s="22" t="s">
        <v>315</v>
      </c>
      <c r="B521" s="17" t="s">
        <v>151</v>
      </c>
      <c r="C521" s="18">
        <v>319504.25</v>
      </c>
      <c r="D521" s="18">
        <v>5559586</v>
      </c>
      <c r="E521" s="18">
        <v>292910.62</v>
      </c>
      <c r="F521" s="19">
        <f t="shared" si="71"/>
        <v>91.676595851228896</v>
      </c>
      <c r="G521" s="19">
        <f t="shared" si="72"/>
        <v>5.268568918620919</v>
      </c>
      <c r="H521" s="20">
        <f t="shared" si="73"/>
        <v>-26593.630000000005</v>
      </c>
      <c r="J521" s="39"/>
    </row>
    <row r="522" spans="1:10" ht="12.75" customHeight="1" x14ac:dyDescent="0.25">
      <c r="A522" s="24" t="s">
        <v>169</v>
      </c>
      <c r="B522" s="25" t="s">
        <v>4</v>
      </c>
      <c r="C522" s="26">
        <v>319504.25</v>
      </c>
      <c r="D522" s="26">
        <v>5300806</v>
      </c>
      <c r="E522" s="26">
        <v>292909.93</v>
      </c>
      <c r="F522" s="27">
        <f t="shared" si="71"/>
        <v>91.676379891660275</v>
      </c>
      <c r="G522" s="27">
        <f t="shared" si="72"/>
        <v>5.525762119949305</v>
      </c>
      <c r="H522" s="28">
        <f t="shared" si="73"/>
        <v>-26594.320000000007</v>
      </c>
      <c r="J522" s="39"/>
    </row>
    <row r="523" spans="1:10" ht="12.75" customHeight="1" x14ac:dyDescent="0.25">
      <c r="A523" s="24" t="s">
        <v>170</v>
      </c>
      <c r="B523" s="25" t="s">
        <v>332</v>
      </c>
      <c r="C523" s="26"/>
      <c r="D523" s="26">
        <v>258780</v>
      </c>
      <c r="E523" s="26">
        <v>0.69</v>
      </c>
      <c r="F523" s="27" t="str">
        <f t="shared" si="71"/>
        <v>x</v>
      </c>
      <c r="G523" s="27">
        <f t="shared" si="72"/>
        <v>2.6663575237653606E-4</v>
      </c>
      <c r="H523" s="28">
        <f t="shared" si="73"/>
        <v>0.69</v>
      </c>
      <c r="J523" s="39"/>
    </row>
    <row r="524" spans="1:10" ht="12.75" customHeight="1" x14ac:dyDescent="0.25">
      <c r="A524" s="16" t="s">
        <v>316</v>
      </c>
      <c r="B524" s="17" t="s">
        <v>152</v>
      </c>
      <c r="C524" s="30">
        <v>5885190.6399999997</v>
      </c>
      <c r="D524" s="30">
        <v>230726561</v>
      </c>
      <c r="E524" s="30">
        <v>6610061.0099999998</v>
      </c>
      <c r="F524" s="19">
        <f t="shared" si="71"/>
        <v>112.31685453098595</v>
      </c>
      <c r="G524" s="19">
        <f t="shared" si="72"/>
        <v>2.8648894957525068</v>
      </c>
      <c r="H524" s="31">
        <f t="shared" si="73"/>
        <v>724870.37000000011</v>
      </c>
      <c r="J524" s="39"/>
    </row>
    <row r="525" spans="1:10" ht="12.75" customHeight="1" x14ac:dyDescent="0.25">
      <c r="A525" s="22" t="s">
        <v>317</v>
      </c>
      <c r="B525" s="17" t="s">
        <v>153</v>
      </c>
      <c r="C525" s="18">
        <v>5885190.6399999997</v>
      </c>
      <c r="D525" s="18">
        <v>230726561</v>
      </c>
      <c r="E525" s="18">
        <v>6610061.0099999998</v>
      </c>
      <c r="F525" s="19">
        <f t="shared" si="71"/>
        <v>112.31685453098595</v>
      </c>
      <c r="G525" s="19">
        <f t="shared" si="72"/>
        <v>2.8648894957525068</v>
      </c>
      <c r="H525" s="20">
        <f t="shared" si="73"/>
        <v>724870.37000000011</v>
      </c>
      <c r="J525" s="39"/>
    </row>
    <row r="526" spans="1:10" ht="12.75" customHeight="1" x14ac:dyDescent="0.25">
      <c r="A526" s="24" t="s">
        <v>169</v>
      </c>
      <c r="B526" s="25" t="s">
        <v>4</v>
      </c>
      <c r="C526" s="26">
        <v>5882060.7400000002</v>
      </c>
      <c r="D526" s="26">
        <v>198419056</v>
      </c>
      <c r="E526" s="26">
        <v>6111486.0099999998</v>
      </c>
      <c r="F526" s="27">
        <f t="shared" si="71"/>
        <v>103.90042334040911</v>
      </c>
      <c r="G526" s="27">
        <f t="shared" si="72"/>
        <v>3.0800902560487939</v>
      </c>
      <c r="H526" s="28">
        <f t="shared" si="73"/>
        <v>229425.26999999955</v>
      </c>
      <c r="J526" s="39"/>
    </row>
    <row r="527" spans="1:10" ht="12.75" customHeight="1" x14ac:dyDescent="0.25">
      <c r="A527" s="24" t="s">
        <v>170</v>
      </c>
      <c r="B527" s="25" t="s">
        <v>332</v>
      </c>
      <c r="C527" s="26">
        <v>3129.9</v>
      </c>
      <c r="D527" s="26">
        <v>32307505</v>
      </c>
      <c r="E527" s="26">
        <v>498575</v>
      </c>
      <c r="F527" s="27">
        <f t="shared" si="71"/>
        <v>15929.42266526087</v>
      </c>
      <c r="G527" s="27">
        <f t="shared" si="72"/>
        <v>1.5432172803192323</v>
      </c>
      <c r="H527" s="28">
        <f t="shared" si="73"/>
        <v>495445.1</v>
      </c>
      <c r="J527" s="39"/>
    </row>
    <row r="528" spans="1:10" ht="12.75" customHeight="1" x14ac:dyDescent="0.25">
      <c r="A528" s="16" t="s">
        <v>318</v>
      </c>
      <c r="B528" s="17" t="s">
        <v>154</v>
      </c>
      <c r="C528" s="30">
        <v>4564281.74</v>
      </c>
      <c r="D528" s="30">
        <v>87714333</v>
      </c>
      <c r="E528" s="30">
        <v>4931099.59</v>
      </c>
      <c r="F528" s="19">
        <f t="shared" si="71"/>
        <v>108.03670480692105</v>
      </c>
      <c r="G528" s="19">
        <f t="shared" si="72"/>
        <v>5.6217717462435699</v>
      </c>
      <c r="H528" s="31">
        <f t="shared" si="73"/>
        <v>366817.84999999963</v>
      </c>
      <c r="J528" s="39"/>
    </row>
    <row r="529" spans="1:10" ht="12.75" customHeight="1" x14ac:dyDescent="0.25">
      <c r="A529" s="22" t="s">
        <v>319</v>
      </c>
      <c r="B529" s="17" t="s">
        <v>155</v>
      </c>
      <c r="C529" s="18">
        <v>4564281.74</v>
      </c>
      <c r="D529" s="18">
        <v>87714333</v>
      </c>
      <c r="E529" s="18">
        <v>4931099.59</v>
      </c>
      <c r="F529" s="19">
        <f t="shared" si="71"/>
        <v>108.03670480692105</v>
      </c>
      <c r="G529" s="19">
        <f t="shared" si="72"/>
        <v>5.6217717462435699</v>
      </c>
      <c r="H529" s="20">
        <f t="shared" si="73"/>
        <v>366817.84999999963</v>
      </c>
      <c r="J529" s="39"/>
    </row>
    <row r="530" spans="1:10" ht="12.75" customHeight="1" x14ac:dyDescent="0.25">
      <c r="A530" s="24" t="s">
        <v>169</v>
      </c>
      <c r="B530" s="25" t="s">
        <v>4</v>
      </c>
      <c r="C530" s="26">
        <v>4543384.04</v>
      </c>
      <c r="D530" s="26">
        <v>71188378</v>
      </c>
      <c r="E530" s="26">
        <v>4794777.4400000004</v>
      </c>
      <c r="F530" s="27">
        <f t="shared" si="71"/>
        <v>105.53317522328578</v>
      </c>
      <c r="G530" s="27">
        <f t="shared" si="72"/>
        <v>6.7353373889204216</v>
      </c>
      <c r="H530" s="28">
        <f t="shared" si="73"/>
        <v>251393.40000000037</v>
      </c>
      <c r="J530" s="39"/>
    </row>
    <row r="531" spans="1:10" ht="12.75" customHeight="1" x14ac:dyDescent="0.25">
      <c r="A531" s="24" t="s">
        <v>170</v>
      </c>
      <c r="B531" s="25" t="s">
        <v>332</v>
      </c>
      <c r="C531" s="26">
        <v>20897.7</v>
      </c>
      <c r="D531" s="26">
        <v>16525955</v>
      </c>
      <c r="E531" s="26">
        <v>136322.15</v>
      </c>
      <c r="F531" s="27">
        <f t="shared" si="71"/>
        <v>652.33087851773155</v>
      </c>
      <c r="G531" s="27">
        <f t="shared" si="72"/>
        <v>0.82489726009782793</v>
      </c>
      <c r="H531" s="28">
        <f t="shared" si="73"/>
        <v>115424.45</v>
      </c>
      <c r="J531" s="39"/>
    </row>
    <row r="532" spans="1:10" ht="12.75" customHeight="1" x14ac:dyDescent="0.25">
      <c r="A532" s="16" t="s">
        <v>320</v>
      </c>
      <c r="B532" s="17" t="s">
        <v>156</v>
      </c>
      <c r="C532" s="30">
        <v>824286.4</v>
      </c>
      <c r="D532" s="30">
        <v>10412500</v>
      </c>
      <c r="E532" s="30">
        <v>788493.6</v>
      </c>
      <c r="F532" s="19">
        <f t="shared" si="71"/>
        <v>95.657722849727961</v>
      </c>
      <c r="G532" s="19">
        <f t="shared" si="72"/>
        <v>7.572567587034813</v>
      </c>
      <c r="H532" s="31">
        <f t="shared" si="73"/>
        <v>-35792.800000000047</v>
      </c>
      <c r="J532" s="39"/>
    </row>
    <row r="533" spans="1:10" ht="12.75" customHeight="1" x14ac:dyDescent="0.25">
      <c r="A533" s="22" t="s">
        <v>321</v>
      </c>
      <c r="B533" s="17" t="s">
        <v>157</v>
      </c>
      <c r="C533" s="18">
        <v>824286.4</v>
      </c>
      <c r="D533" s="18">
        <v>10412500</v>
      </c>
      <c r="E533" s="18">
        <v>788493.6</v>
      </c>
      <c r="F533" s="19">
        <f t="shared" si="71"/>
        <v>95.657722849727961</v>
      </c>
      <c r="G533" s="19">
        <f t="shared" si="72"/>
        <v>7.572567587034813</v>
      </c>
      <c r="H533" s="20">
        <f t="shared" si="73"/>
        <v>-35792.800000000047</v>
      </c>
      <c r="J533" s="39"/>
    </row>
    <row r="534" spans="1:10" ht="12.75" customHeight="1" x14ac:dyDescent="0.25">
      <c r="A534" s="24" t="s">
        <v>169</v>
      </c>
      <c r="B534" s="25" t="s">
        <v>4</v>
      </c>
      <c r="C534" s="26">
        <v>824286.4</v>
      </c>
      <c r="D534" s="26">
        <v>10238500</v>
      </c>
      <c r="E534" s="26">
        <v>788493.6</v>
      </c>
      <c r="F534" s="27">
        <f t="shared" si="71"/>
        <v>95.657722849727961</v>
      </c>
      <c r="G534" s="27">
        <f t="shared" si="72"/>
        <v>7.7012609268935881</v>
      </c>
      <c r="H534" s="28">
        <f t="shared" si="73"/>
        <v>-35792.800000000047</v>
      </c>
      <c r="J534" s="39"/>
    </row>
    <row r="535" spans="1:10" ht="12.75" customHeight="1" x14ac:dyDescent="0.25">
      <c r="A535" s="24" t="s">
        <v>170</v>
      </c>
      <c r="B535" s="25" t="s">
        <v>332</v>
      </c>
      <c r="C535" s="26"/>
      <c r="D535" s="26">
        <v>174000</v>
      </c>
      <c r="E535" s="26"/>
      <c r="F535" s="27" t="str">
        <f t="shared" si="71"/>
        <v>x</v>
      </c>
      <c r="G535" s="27">
        <f t="shared" si="72"/>
        <v>0</v>
      </c>
      <c r="H535" s="28">
        <f t="shared" si="73"/>
        <v>0</v>
      </c>
      <c r="J535" s="39"/>
    </row>
    <row r="536" spans="1:10" ht="12.75" customHeight="1" x14ac:dyDescent="0.25">
      <c r="A536" s="16" t="s">
        <v>344</v>
      </c>
      <c r="B536" s="17" t="s">
        <v>345</v>
      </c>
      <c r="C536" s="30">
        <v>22622575.059999999</v>
      </c>
      <c r="D536" s="30">
        <v>320735980</v>
      </c>
      <c r="E536" s="30">
        <v>23554971.050000001</v>
      </c>
      <c r="F536" s="19">
        <f t="shared" ref="F536:F539" si="86">IF(C536=0,"x",E536/C536*100)</f>
        <v>104.12152899272998</v>
      </c>
      <c r="G536" s="19">
        <f t="shared" ref="G536:G539" si="87">IF(D536=0,"x",E536/D536*100)</f>
        <v>7.3440376255884985</v>
      </c>
      <c r="H536" s="31">
        <f t="shared" ref="H536:H539" si="88">+E536-C536</f>
        <v>932395.99000000209</v>
      </c>
      <c r="J536" s="39"/>
    </row>
    <row r="537" spans="1:10" ht="12.75" customHeight="1" x14ac:dyDescent="0.25">
      <c r="A537" s="22" t="s">
        <v>346</v>
      </c>
      <c r="B537" s="17" t="s">
        <v>347</v>
      </c>
      <c r="C537" s="18">
        <v>22622575.059999999</v>
      </c>
      <c r="D537" s="18">
        <v>320735980</v>
      </c>
      <c r="E537" s="18">
        <v>23554971.050000001</v>
      </c>
      <c r="F537" s="19">
        <f t="shared" si="86"/>
        <v>104.12152899272998</v>
      </c>
      <c r="G537" s="19">
        <f t="shared" si="87"/>
        <v>7.3440376255884985</v>
      </c>
      <c r="H537" s="20">
        <f t="shared" si="88"/>
        <v>932395.99000000209</v>
      </c>
      <c r="J537" s="39"/>
    </row>
    <row r="538" spans="1:10" ht="12.75" customHeight="1" x14ac:dyDescent="0.25">
      <c r="A538" s="24" t="s">
        <v>169</v>
      </c>
      <c r="B538" s="25" t="s">
        <v>4</v>
      </c>
      <c r="C538" s="26">
        <v>22621141.059999999</v>
      </c>
      <c r="D538" s="26">
        <v>315535980</v>
      </c>
      <c r="E538" s="26">
        <v>23411108.300000001</v>
      </c>
      <c r="F538" s="27">
        <f t="shared" si="86"/>
        <v>103.49216353810226</v>
      </c>
      <c r="G538" s="27">
        <f t="shared" si="87"/>
        <v>7.4194734622656977</v>
      </c>
      <c r="H538" s="28">
        <f t="shared" si="88"/>
        <v>789967.24000000209</v>
      </c>
      <c r="J538" s="39"/>
    </row>
    <row r="539" spans="1:10" ht="12.75" customHeight="1" x14ac:dyDescent="0.25">
      <c r="A539" s="24" t="s">
        <v>170</v>
      </c>
      <c r="B539" s="25" t="s">
        <v>332</v>
      </c>
      <c r="C539" s="26">
        <v>1434</v>
      </c>
      <c r="D539" s="26">
        <v>5200000</v>
      </c>
      <c r="E539" s="26">
        <v>143862.75</v>
      </c>
      <c r="F539" s="27">
        <f t="shared" si="86"/>
        <v>10032.269874476988</v>
      </c>
      <c r="G539" s="27">
        <f t="shared" si="87"/>
        <v>2.7665913461538461</v>
      </c>
      <c r="H539" s="28">
        <f t="shared" si="88"/>
        <v>142428.75</v>
      </c>
      <c r="J539" s="39"/>
    </row>
    <row r="540" spans="1:10" ht="12.75" customHeight="1" x14ac:dyDescent="0.25">
      <c r="A540" s="16" t="s">
        <v>322</v>
      </c>
      <c r="B540" s="17" t="s">
        <v>158</v>
      </c>
      <c r="C540" s="30">
        <v>1905525.01</v>
      </c>
      <c r="D540" s="30">
        <v>27216000</v>
      </c>
      <c r="E540" s="30">
        <v>1817822.29</v>
      </c>
      <c r="F540" s="19">
        <f t="shared" si="71"/>
        <v>95.397451120308304</v>
      </c>
      <c r="G540" s="19">
        <f t="shared" si="72"/>
        <v>6.6792412184009411</v>
      </c>
      <c r="H540" s="31">
        <f t="shared" si="73"/>
        <v>-87702.719999999972</v>
      </c>
      <c r="J540" s="39"/>
    </row>
    <row r="541" spans="1:10" ht="12.75" customHeight="1" x14ac:dyDescent="0.25">
      <c r="A541" s="16" t="s">
        <v>323</v>
      </c>
      <c r="B541" s="17" t="s">
        <v>159</v>
      </c>
      <c r="C541" s="30">
        <v>1574481.09</v>
      </c>
      <c r="D541" s="30">
        <v>27361000</v>
      </c>
      <c r="E541" s="30">
        <v>1307299.79</v>
      </c>
      <c r="F541" s="19">
        <f t="shared" si="71"/>
        <v>83.030517057527817</v>
      </c>
      <c r="G541" s="19">
        <f t="shared" si="72"/>
        <v>4.7779678739812139</v>
      </c>
      <c r="H541" s="31">
        <f t="shared" si="73"/>
        <v>-267181.30000000005</v>
      </c>
      <c r="J541" s="39"/>
    </row>
    <row r="542" spans="1:10" ht="12.75" customHeight="1" x14ac:dyDescent="0.25">
      <c r="A542" s="16" t="s">
        <v>324</v>
      </c>
      <c r="B542" s="17" t="s">
        <v>160</v>
      </c>
      <c r="C542" s="30">
        <v>898126.65</v>
      </c>
      <c r="D542" s="30">
        <v>15088214</v>
      </c>
      <c r="E542" s="30">
        <v>848004.17</v>
      </c>
      <c r="F542" s="19">
        <f t="shared" si="71"/>
        <v>94.419219160237589</v>
      </c>
      <c r="G542" s="19">
        <f t="shared" si="72"/>
        <v>5.6203084738856433</v>
      </c>
      <c r="H542" s="31">
        <f t="shared" si="73"/>
        <v>-50122.479999999981</v>
      </c>
      <c r="J542" s="39"/>
    </row>
    <row r="543" spans="1:10" ht="12.75" customHeight="1" x14ac:dyDescent="0.25">
      <c r="A543" s="16" t="s">
        <v>325</v>
      </c>
      <c r="B543" s="17" t="s">
        <v>161</v>
      </c>
      <c r="C543" s="30">
        <v>662043.88</v>
      </c>
      <c r="D543" s="30">
        <v>9506973</v>
      </c>
      <c r="E543" s="30">
        <v>676017.11</v>
      </c>
      <c r="F543" s="19">
        <f t="shared" si="71"/>
        <v>102.11061991842594</v>
      </c>
      <c r="G543" s="19">
        <f t="shared" si="72"/>
        <v>7.1107502882358036</v>
      </c>
      <c r="H543" s="31">
        <f t="shared" si="73"/>
        <v>13973.229999999981</v>
      </c>
      <c r="J543" s="39"/>
    </row>
    <row r="544" spans="1:10" ht="12.75" customHeight="1" x14ac:dyDescent="0.25">
      <c r="A544" s="22" t="s">
        <v>326</v>
      </c>
      <c r="B544" s="17" t="s">
        <v>162</v>
      </c>
      <c r="C544" s="18">
        <v>662043.88</v>
      </c>
      <c r="D544" s="18">
        <v>9506973</v>
      </c>
      <c r="E544" s="18">
        <v>676017.11</v>
      </c>
      <c r="F544" s="19">
        <f t="shared" si="71"/>
        <v>102.11061991842594</v>
      </c>
      <c r="G544" s="19">
        <f t="shared" si="72"/>
        <v>7.1107502882358036</v>
      </c>
      <c r="H544" s="20">
        <f t="shared" si="73"/>
        <v>13973.229999999981</v>
      </c>
      <c r="J544" s="39"/>
    </row>
    <row r="545" spans="1:10" ht="12.75" customHeight="1" x14ac:dyDescent="0.25">
      <c r="A545" s="24" t="s">
        <v>169</v>
      </c>
      <c r="B545" s="25" t="s">
        <v>4</v>
      </c>
      <c r="C545" s="26">
        <v>662043.88</v>
      </c>
      <c r="D545" s="26">
        <v>9474473</v>
      </c>
      <c r="E545" s="26">
        <v>676017.11</v>
      </c>
      <c r="F545" s="27">
        <f t="shared" si="71"/>
        <v>102.11061991842594</v>
      </c>
      <c r="G545" s="27">
        <f t="shared" si="72"/>
        <v>7.1351420812534903</v>
      </c>
      <c r="H545" s="28">
        <f t="shared" si="73"/>
        <v>13973.229999999981</v>
      </c>
      <c r="J545" s="39"/>
    </row>
    <row r="546" spans="1:10" ht="12.75" customHeight="1" x14ac:dyDescent="0.25">
      <c r="A546" s="24" t="s">
        <v>170</v>
      </c>
      <c r="B546" s="25" t="s">
        <v>332</v>
      </c>
      <c r="C546" s="26"/>
      <c r="D546" s="26">
        <v>32500</v>
      </c>
      <c r="E546" s="26"/>
      <c r="F546" s="27" t="str">
        <f t="shared" si="71"/>
        <v>x</v>
      </c>
      <c r="G546" s="27">
        <f t="shared" si="72"/>
        <v>0</v>
      </c>
      <c r="H546" s="28">
        <f t="shared" si="73"/>
        <v>0</v>
      </c>
      <c r="J546" s="39"/>
    </row>
    <row r="547" spans="1:10" ht="12.75" customHeight="1" x14ac:dyDescent="0.25">
      <c r="A547" s="16" t="s">
        <v>327</v>
      </c>
      <c r="B547" s="17" t="s">
        <v>163</v>
      </c>
      <c r="C547" s="30">
        <v>280026.48</v>
      </c>
      <c r="D547" s="30">
        <v>4988837</v>
      </c>
      <c r="E547" s="30">
        <v>367731.38</v>
      </c>
      <c r="F547" s="19">
        <f t="shared" ref="F547:F550" si="89">IF(C547=0,"x",E547/C547*100)</f>
        <v>131.32021657380403</v>
      </c>
      <c r="G547" s="19">
        <f t="shared" ref="G547:G550" si="90">IF(D547=0,"x",E547/D547*100)</f>
        <v>7.3710842827697114</v>
      </c>
      <c r="H547" s="31">
        <f t="shared" ref="H547:H550" si="91">+E547-C547</f>
        <v>87704.900000000023</v>
      </c>
      <c r="J547" s="39"/>
    </row>
    <row r="548" spans="1:10" ht="12.75" customHeight="1" x14ac:dyDescent="0.25">
      <c r="A548" s="22" t="s">
        <v>328</v>
      </c>
      <c r="B548" s="17" t="s">
        <v>164</v>
      </c>
      <c r="C548" s="18">
        <v>280026.48</v>
      </c>
      <c r="D548" s="18">
        <v>4988837</v>
      </c>
      <c r="E548" s="18">
        <v>367731.38</v>
      </c>
      <c r="F548" s="19">
        <f t="shared" si="89"/>
        <v>131.32021657380403</v>
      </c>
      <c r="G548" s="19">
        <f t="shared" si="90"/>
        <v>7.3710842827697114</v>
      </c>
      <c r="H548" s="20">
        <f t="shared" si="91"/>
        <v>87704.900000000023</v>
      </c>
      <c r="J548" s="39"/>
    </row>
    <row r="549" spans="1:10" ht="12.75" customHeight="1" x14ac:dyDescent="0.25">
      <c r="A549" s="24" t="s">
        <v>169</v>
      </c>
      <c r="B549" s="25" t="s">
        <v>4</v>
      </c>
      <c r="C549" s="26">
        <v>280026.48</v>
      </c>
      <c r="D549" s="26">
        <v>4866837</v>
      </c>
      <c r="E549" s="26">
        <v>367731.38</v>
      </c>
      <c r="F549" s="27">
        <f t="shared" si="89"/>
        <v>131.32021657380403</v>
      </c>
      <c r="G549" s="27">
        <f t="shared" si="90"/>
        <v>7.5558597914826402</v>
      </c>
      <c r="H549" s="28">
        <f t="shared" si="91"/>
        <v>87704.900000000023</v>
      </c>
      <c r="J549" s="39"/>
    </row>
    <row r="550" spans="1:10" ht="12.75" customHeight="1" thickBot="1" x14ac:dyDescent="0.3">
      <c r="A550" s="32" t="s">
        <v>170</v>
      </c>
      <c r="B550" s="33" t="s">
        <v>332</v>
      </c>
      <c r="C550" s="34"/>
      <c r="D550" s="34">
        <v>122000</v>
      </c>
      <c r="E550" s="34"/>
      <c r="F550" s="35" t="str">
        <f t="shared" si="89"/>
        <v>x</v>
      </c>
      <c r="G550" s="35">
        <f t="shared" si="90"/>
        <v>0</v>
      </c>
      <c r="H550" s="36">
        <f t="shared" si="91"/>
        <v>0</v>
      </c>
      <c r="J550" s="39"/>
    </row>
    <row r="551" spans="1:10" ht="12.75" customHeight="1" x14ac:dyDescent="0.25">
      <c r="A551" s="1"/>
      <c r="B551" s="2"/>
      <c r="C551" s="1"/>
      <c r="D551" s="1"/>
      <c r="E551" s="1"/>
      <c r="F551" s="3"/>
      <c r="G551" s="3"/>
      <c r="H551" s="1"/>
    </row>
    <row r="552" spans="1:10" ht="12.75" customHeight="1" x14ac:dyDescent="0.25">
      <c r="A552" s="37" t="s">
        <v>165</v>
      </c>
      <c r="B552" s="2"/>
      <c r="C552" s="1"/>
      <c r="D552" s="1"/>
      <c r="E552" s="1"/>
      <c r="F552" s="3"/>
      <c r="G552" s="3"/>
      <c r="H552" s="1"/>
    </row>
    <row r="553" spans="1:10" ht="12.75" customHeight="1" x14ac:dyDescent="0.25">
      <c r="A553" s="38" t="s">
        <v>166</v>
      </c>
      <c r="B553" s="2"/>
      <c r="C553" s="1"/>
      <c r="D553" s="1"/>
      <c r="E553" s="1"/>
      <c r="F553" s="3"/>
      <c r="G553" s="3"/>
      <c r="H553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2021-03-17T12:26:11Z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siječanj-prosinac 2020..xlsx</vt:lpwstr>
  </property>
</Properties>
</file>